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ATALOGO" sheetId="1" r:id="rId1"/>
  </sheets>
  <externalReferences>
    <externalReference r:id="rId2"/>
  </externalReferences>
  <definedNames>
    <definedName name="FORMATO">[1]PARAMETRI!$A$1:$A$2</definedName>
    <definedName name="TabellaArticol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76" i="1" l="1"/>
  <c r="E1577" i="1" s="1"/>
  <c r="E1575" i="1"/>
  <c r="AM1573" i="1"/>
  <c r="AN1573" i="1" s="1"/>
  <c r="E1568" i="1"/>
  <c r="E1569" i="1" s="1"/>
  <c r="E1567" i="1"/>
  <c r="AM1565" i="1"/>
  <c r="AN1565" i="1" s="1"/>
  <c r="E1560" i="1"/>
  <c r="E1561" i="1" s="1"/>
  <c r="E1559" i="1"/>
  <c r="AM1557" i="1"/>
  <c r="AN1557" i="1" s="1"/>
  <c r="E1552" i="1"/>
  <c r="E1553" i="1" s="1"/>
  <c r="E1551" i="1"/>
  <c r="AN1549" i="1"/>
  <c r="AM1549" i="1"/>
  <c r="E1544" i="1"/>
  <c r="E1543" i="1"/>
  <c r="AM1541" i="1"/>
  <c r="AN1541" i="1" s="1"/>
  <c r="E1536" i="1"/>
  <c r="E1537" i="1" s="1"/>
  <c r="E1535" i="1"/>
  <c r="AM1533" i="1"/>
  <c r="AN1533" i="1" s="1"/>
  <c r="E1529" i="1"/>
  <c r="E1528" i="1"/>
  <c r="E1527" i="1"/>
  <c r="AM1525" i="1"/>
  <c r="AN1525" i="1" s="1"/>
  <c r="E1520" i="1"/>
  <c r="E1521" i="1" s="1"/>
  <c r="E1519" i="1"/>
  <c r="AN1517" i="1"/>
  <c r="AM1517" i="1"/>
  <c r="E1512" i="1"/>
  <c r="E1513" i="1" s="1"/>
  <c r="E1511" i="1"/>
  <c r="AM1509" i="1"/>
  <c r="AN1509" i="1" s="1"/>
  <c r="E1504" i="1"/>
  <c r="E1505" i="1" s="1"/>
  <c r="E1503" i="1"/>
  <c r="AM1501" i="1"/>
  <c r="AN1501" i="1" s="1"/>
  <c r="E1497" i="1"/>
  <c r="E1496" i="1"/>
  <c r="E1495" i="1"/>
  <c r="AM1493" i="1"/>
  <c r="AN1493" i="1" s="1"/>
  <c r="E1488" i="1"/>
  <c r="E1489" i="1" s="1"/>
  <c r="E1487" i="1"/>
  <c r="AN1485" i="1"/>
  <c r="AM1485" i="1"/>
  <c r="E1480" i="1"/>
  <c r="E1479" i="1"/>
  <c r="AM1477" i="1"/>
  <c r="AN1477" i="1" s="1"/>
  <c r="E1472" i="1"/>
  <c r="E1473" i="1" s="1"/>
  <c r="E1471" i="1"/>
  <c r="AM1469" i="1"/>
  <c r="AN1469" i="1" s="1"/>
  <c r="E1465" i="1"/>
  <c r="E1464" i="1"/>
  <c r="E1463" i="1"/>
  <c r="AM1461" i="1"/>
  <c r="AN1461" i="1" s="1"/>
  <c r="E1456" i="1"/>
  <c r="E1457" i="1" s="1"/>
  <c r="E1455" i="1"/>
  <c r="AN1453" i="1"/>
  <c r="AM1453" i="1"/>
  <c r="E1448" i="1"/>
  <c r="E1449" i="1" s="1"/>
  <c r="E1447" i="1"/>
  <c r="AM1445" i="1"/>
  <c r="AN1445" i="1" s="1"/>
  <c r="E1440" i="1"/>
  <c r="E1441" i="1" s="1"/>
  <c r="E1439" i="1"/>
  <c r="AM1437" i="1"/>
  <c r="AN1437" i="1" s="1"/>
  <c r="E1433" i="1"/>
  <c r="E1432" i="1"/>
  <c r="E1431" i="1"/>
  <c r="AM1429" i="1"/>
  <c r="AN1429" i="1" s="1"/>
  <c r="E1424" i="1"/>
  <c r="E1425" i="1" s="1"/>
  <c r="E1423" i="1"/>
  <c r="AN1421" i="1"/>
  <c r="AM1421" i="1"/>
  <c r="E1416" i="1"/>
  <c r="E1415" i="1"/>
  <c r="AM1413" i="1"/>
  <c r="AN1413" i="1" s="1"/>
  <c r="E1408" i="1"/>
  <c r="E1409" i="1" s="1"/>
  <c r="E1407" i="1"/>
  <c r="AM1405" i="1"/>
  <c r="AN1405" i="1" s="1"/>
  <c r="E1401" i="1"/>
  <c r="E1400" i="1"/>
  <c r="E1399" i="1"/>
  <c r="AM1397" i="1"/>
  <c r="AN1397" i="1" s="1"/>
  <c r="E1392" i="1"/>
  <c r="E1393" i="1" s="1"/>
  <c r="E1391" i="1"/>
  <c r="AN1389" i="1"/>
  <c r="AM1389" i="1"/>
  <c r="E1384" i="1"/>
  <c r="E1385" i="1" s="1"/>
  <c r="E1383" i="1"/>
  <c r="AM1381" i="1"/>
  <c r="AN1381" i="1" s="1"/>
  <c r="E1376" i="1"/>
  <c r="E1377" i="1" s="1"/>
  <c r="E1375" i="1"/>
  <c r="AM1373" i="1"/>
  <c r="AN1373" i="1" s="1"/>
  <c r="E1369" i="1"/>
  <c r="E1368" i="1"/>
  <c r="E1367" i="1"/>
  <c r="AM1365" i="1"/>
  <c r="AN1365" i="1" s="1"/>
  <c r="E1360" i="1"/>
  <c r="E1361" i="1" s="1"/>
  <c r="E1359" i="1"/>
  <c r="AN1357" i="1"/>
  <c r="AM1357" i="1"/>
  <c r="E1352" i="1"/>
  <c r="E1351" i="1"/>
  <c r="AM1349" i="1"/>
  <c r="AN1349" i="1" s="1"/>
  <c r="E1344" i="1"/>
  <c r="E1345" i="1" s="1"/>
  <c r="E1343" i="1"/>
  <c r="AM1341" i="1"/>
  <c r="AN1341" i="1" s="1"/>
  <c r="E1337" i="1"/>
  <c r="E1336" i="1"/>
  <c r="E1335" i="1"/>
  <c r="AM1333" i="1"/>
  <c r="AN1333" i="1" s="1"/>
  <c r="E1328" i="1"/>
  <c r="E1329" i="1" s="1"/>
  <c r="E1327" i="1"/>
  <c r="AN1325" i="1"/>
  <c r="AM1325" i="1"/>
  <c r="E1320" i="1"/>
  <c r="E1321" i="1" s="1"/>
  <c r="E1319" i="1"/>
  <c r="AM1317" i="1"/>
  <c r="AN1317" i="1" s="1"/>
  <c r="E1312" i="1"/>
  <c r="E1313" i="1" s="1"/>
  <c r="E1311" i="1"/>
  <c r="AM1309" i="1"/>
  <c r="AN1309" i="1" s="1"/>
  <c r="E1305" i="1"/>
  <c r="E1304" i="1"/>
  <c r="E1303" i="1"/>
  <c r="AM1301" i="1"/>
  <c r="AN1301" i="1" s="1"/>
  <c r="E1296" i="1"/>
  <c r="E1297" i="1" s="1"/>
  <c r="E1295" i="1"/>
  <c r="AN1293" i="1"/>
  <c r="AM1293" i="1"/>
  <c r="E1288" i="1"/>
  <c r="E1287" i="1"/>
  <c r="AM1285" i="1"/>
  <c r="AN1285" i="1" s="1"/>
  <c r="E1280" i="1"/>
  <c r="E1281" i="1" s="1"/>
  <c r="E1279" i="1"/>
  <c r="AM1277" i="1"/>
  <c r="AN1277" i="1" s="1"/>
  <c r="E1273" i="1"/>
  <c r="E1272" i="1"/>
  <c r="E1271" i="1"/>
  <c r="AM1269" i="1"/>
  <c r="AN1269" i="1" s="1"/>
  <c r="E1264" i="1"/>
  <c r="E1265" i="1" s="1"/>
  <c r="E1263" i="1"/>
  <c r="AN1261" i="1"/>
  <c r="AM1261" i="1"/>
  <c r="E1256" i="1"/>
  <c r="E1257" i="1" s="1"/>
  <c r="E1255" i="1"/>
  <c r="AM1253" i="1"/>
  <c r="E1248" i="1"/>
  <c r="E1249" i="1" s="1"/>
  <c r="E1247" i="1"/>
  <c r="AM1245" i="1"/>
  <c r="AN1245" i="1" s="1"/>
  <c r="E1241" i="1"/>
  <c r="E1240" i="1"/>
  <c r="E1239" i="1"/>
  <c r="AM1237" i="1"/>
  <c r="AN1237" i="1" s="1"/>
  <c r="E1232" i="1"/>
  <c r="E1233" i="1" s="1"/>
  <c r="E1231" i="1"/>
  <c r="AN1229" i="1"/>
  <c r="AM1229" i="1"/>
  <c r="E1224" i="1"/>
  <c r="E1223" i="1"/>
  <c r="AM1221" i="1"/>
  <c r="AN1221" i="1" s="1"/>
  <c r="E1216" i="1"/>
  <c r="E1217" i="1" s="1"/>
  <c r="E1215" i="1"/>
  <c r="AM1213" i="1"/>
  <c r="AN1213" i="1" s="1"/>
  <c r="E1209" i="1"/>
  <c r="E1208" i="1"/>
  <c r="E1207" i="1"/>
  <c r="AM1205" i="1"/>
  <c r="AN1205" i="1" s="1"/>
  <c r="E1200" i="1"/>
  <c r="E1201" i="1" s="1"/>
  <c r="E1199" i="1"/>
  <c r="AN1197" i="1"/>
  <c r="AM1197" i="1"/>
  <c r="E1192" i="1"/>
  <c r="E1193" i="1" s="1"/>
  <c r="E1191" i="1"/>
  <c r="AM1189" i="1"/>
  <c r="E1184" i="1"/>
  <c r="E1185" i="1" s="1"/>
  <c r="E1183" i="1"/>
  <c r="AM1181" i="1"/>
  <c r="AN1181" i="1" s="1"/>
  <c r="E1177" i="1"/>
  <c r="E1176" i="1"/>
  <c r="E1175" i="1"/>
  <c r="AM1173" i="1"/>
  <c r="AN1173" i="1" s="1"/>
  <c r="E1168" i="1"/>
  <c r="E1169" i="1" s="1"/>
  <c r="E1167" i="1"/>
  <c r="AN1165" i="1"/>
  <c r="AM1165" i="1"/>
  <c r="E1160" i="1"/>
  <c r="E1159" i="1"/>
  <c r="AM1157" i="1"/>
  <c r="AN1157" i="1" s="1"/>
  <c r="E1152" i="1"/>
  <c r="E1153" i="1" s="1"/>
  <c r="E1151" i="1"/>
  <c r="AM1149" i="1"/>
  <c r="AN1149" i="1" s="1"/>
  <c r="E1145" i="1"/>
  <c r="E1144" i="1"/>
  <c r="E1143" i="1"/>
  <c r="AM1141" i="1"/>
  <c r="AN1141" i="1" s="1"/>
  <c r="E1136" i="1"/>
  <c r="E1137" i="1" s="1"/>
  <c r="E1135" i="1"/>
  <c r="AN1133" i="1"/>
  <c r="AM1133" i="1"/>
  <c r="E1128" i="1"/>
  <c r="E1129" i="1" s="1"/>
  <c r="E1127" i="1"/>
  <c r="AM1125" i="1"/>
  <c r="E1120" i="1"/>
  <c r="E1121" i="1" s="1"/>
  <c r="E1119" i="1"/>
  <c r="AM1117" i="1"/>
  <c r="AN1117" i="1" s="1"/>
  <c r="E1113" i="1"/>
  <c r="E1112" i="1"/>
  <c r="E1111" i="1"/>
  <c r="AM1109" i="1"/>
  <c r="AN1109" i="1" s="1"/>
  <c r="E1104" i="1"/>
  <c r="E1105" i="1" s="1"/>
  <c r="E1103" i="1"/>
  <c r="AN1101" i="1"/>
  <c r="AM1101" i="1"/>
  <c r="E1096" i="1"/>
  <c r="E1095" i="1"/>
  <c r="AM1093" i="1"/>
  <c r="AN1093" i="1" s="1"/>
  <c r="E1088" i="1"/>
  <c r="E1089" i="1" s="1"/>
  <c r="E1087" i="1"/>
  <c r="AM1085" i="1"/>
  <c r="AN1085" i="1" s="1"/>
  <c r="E1081" i="1"/>
  <c r="E1080" i="1"/>
  <c r="E1079" i="1"/>
  <c r="AM1077" i="1"/>
  <c r="AN1077" i="1" s="1"/>
  <c r="E1072" i="1"/>
  <c r="E1073" i="1" s="1"/>
  <c r="E1071" i="1"/>
  <c r="AN1069" i="1"/>
  <c r="AM1069" i="1"/>
  <c r="E1064" i="1"/>
  <c r="E1065" i="1" s="1"/>
  <c r="E1063" i="1"/>
  <c r="AM1061" i="1"/>
  <c r="E1056" i="1"/>
  <c r="E1057" i="1" s="1"/>
  <c r="E1055" i="1"/>
  <c r="AM1053" i="1"/>
  <c r="AN1053" i="1" s="1"/>
  <c r="E1049" i="1"/>
  <c r="E1048" i="1"/>
  <c r="E1047" i="1"/>
  <c r="AM1045" i="1"/>
  <c r="AN1045" i="1" s="1"/>
  <c r="E1040" i="1"/>
  <c r="E1041" i="1" s="1"/>
  <c r="E1039" i="1"/>
  <c r="AN1037" i="1"/>
  <c r="AM1037" i="1"/>
  <c r="E1032" i="1"/>
  <c r="E1031" i="1"/>
  <c r="AM1029" i="1"/>
  <c r="AN1029" i="1" s="1"/>
  <c r="E1024" i="1"/>
  <c r="E1025" i="1" s="1"/>
  <c r="E1023" i="1"/>
  <c r="AM1021" i="1"/>
  <c r="AN1021" i="1" s="1"/>
  <c r="E1017" i="1"/>
  <c r="E1016" i="1"/>
  <c r="E1015" i="1"/>
  <c r="AM1013" i="1"/>
  <c r="AN1013" i="1" s="1"/>
  <c r="E1008" i="1"/>
  <c r="E1009" i="1" s="1"/>
  <c r="E1007" i="1"/>
  <c r="AN1005" i="1"/>
  <c r="AM1005" i="1"/>
  <c r="E1000" i="1"/>
  <c r="E1001" i="1" s="1"/>
  <c r="E999" i="1"/>
  <c r="AM997" i="1"/>
  <c r="E992" i="1"/>
  <c r="E993" i="1" s="1"/>
  <c r="E991" i="1"/>
  <c r="AM989" i="1"/>
  <c r="AN989" i="1" s="1"/>
  <c r="E985" i="1"/>
  <c r="E984" i="1"/>
  <c r="E983" i="1"/>
  <c r="AM981" i="1"/>
  <c r="AN981" i="1" s="1"/>
  <c r="E976" i="1"/>
  <c r="E977" i="1" s="1"/>
  <c r="E975" i="1"/>
  <c r="AN973" i="1"/>
  <c r="AM973" i="1"/>
  <c r="E968" i="1"/>
  <c r="E967" i="1"/>
  <c r="AM965" i="1"/>
  <c r="AN965" i="1" s="1"/>
  <c r="E960" i="1"/>
  <c r="E961" i="1" s="1"/>
  <c r="E959" i="1"/>
  <c r="AM957" i="1"/>
  <c r="AN957" i="1" s="1"/>
  <c r="E953" i="1"/>
  <c r="E952" i="1"/>
  <c r="E951" i="1"/>
  <c r="AM949" i="1"/>
  <c r="AN949" i="1" s="1"/>
  <c r="E944" i="1"/>
  <c r="E945" i="1" s="1"/>
  <c r="E943" i="1"/>
  <c r="AN941" i="1"/>
  <c r="AM941" i="1"/>
  <c r="E936" i="1"/>
  <c r="E937" i="1" s="1"/>
  <c r="E935" i="1"/>
  <c r="AM933" i="1"/>
  <c r="E928" i="1"/>
  <c r="E929" i="1" s="1"/>
  <c r="E927" i="1"/>
  <c r="AM925" i="1"/>
  <c r="AN925" i="1" s="1"/>
  <c r="E921" i="1"/>
  <c r="E920" i="1"/>
  <c r="E919" i="1"/>
  <c r="AM917" i="1"/>
  <c r="AN917" i="1" s="1"/>
  <c r="E912" i="1"/>
  <c r="E913" i="1" s="1"/>
  <c r="E911" i="1"/>
  <c r="AN909" i="1"/>
  <c r="AM909" i="1"/>
  <c r="E904" i="1"/>
  <c r="E903" i="1"/>
  <c r="E905" i="1" s="1"/>
  <c r="AM901" i="1"/>
  <c r="AN901" i="1" s="1"/>
  <c r="E896" i="1"/>
  <c r="E897" i="1" s="1"/>
  <c r="E895" i="1"/>
  <c r="AM893" i="1"/>
  <c r="AN893" i="1" s="1"/>
  <c r="E889" i="1"/>
  <c r="E888" i="1"/>
  <c r="E887" i="1"/>
  <c r="AM885" i="1"/>
  <c r="AN885" i="1" s="1"/>
  <c r="E880" i="1"/>
  <c r="E881" i="1" s="1"/>
  <c r="E879" i="1"/>
  <c r="AN877" i="1"/>
  <c r="AM877" i="1"/>
  <c r="E872" i="1"/>
  <c r="E873" i="1" s="1"/>
  <c r="E871" i="1"/>
  <c r="AM869" i="1"/>
  <c r="E864" i="1"/>
  <c r="E865" i="1" s="1"/>
  <c r="E863" i="1"/>
  <c r="AM861" i="1"/>
  <c r="AN861" i="1" s="1"/>
  <c r="E857" i="1"/>
  <c r="E856" i="1"/>
  <c r="E855" i="1"/>
  <c r="AM853" i="1"/>
  <c r="AN853" i="1" s="1"/>
  <c r="E848" i="1"/>
  <c r="E849" i="1" s="1"/>
  <c r="E847" i="1"/>
  <c r="AN845" i="1"/>
  <c r="AM845" i="1"/>
  <c r="E840" i="1"/>
  <c r="E839" i="1"/>
  <c r="E841" i="1" s="1"/>
  <c r="AM837" i="1"/>
  <c r="AN837" i="1" s="1"/>
  <c r="E832" i="1"/>
  <c r="E833" i="1" s="1"/>
  <c r="E831" i="1"/>
  <c r="AN829" i="1"/>
  <c r="AM829" i="1"/>
  <c r="E825" i="1"/>
  <c r="E824" i="1"/>
  <c r="E823" i="1"/>
  <c r="AM821" i="1"/>
  <c r="AN821" i="1" s="1"/>
  <c r="E816" i="1"/>
  <c r="E817" i="1" s="1"/>
  <c r="E815" i="1"/>
  <c r="AN813" i="1"/>
  <c r="AM813" i="1"/>
  <c r="E808" i="1"/>
  <c r="E807" i="1"/>
  <c r="E809" i="1" s="1"/>
  <c r="AM805" i="1"/>
  <c r="AN805" i="1" s="1"/>
  <c r="E800" i="1"/>
  <c r="E801" i="1" s="1"/>
  <c r="E799" i="1"/>
  <c r="AN797" i="1"/>
  <c r="AM797" i="1"/>
  <c r="E793" i="1"/>
  <c r="E792" i="1"/>
  <c r="E791" i="1"/>
  <c r="AM789" i="1"/>
  <c r="AN789" i="1" s="1"/>
  <c r="E784" i="1"/>
  <c r="E785" i="1" s="1"/>
  <c r="E783" i="1"/>
  <c r="AN781" i="1"/>
  <c r="AM781" i="1"/>
  <c r="E776" i="1"/>
  <c r="E777" i="1" s="1"/>
  <c r="E775" i="1"/>
  <c r="AM773" i="1"/>
  <c r="E768" i="1"/>
  <c r="E769" i="1" s="1"/>
  <c r="E767" i="1"/>
  <c r="AM765" i="1"/>
  <c r="AN765" i="1" s="1"/>
  <c r="E761" i="1"/>
  <c r="E760" i="1"/>
  <c r="E759" i="1"/>
  <c r="AM757" i="1"/>
  <c r="AN757" i="1" s="1"/>
  <c r="E752" i="1"/>
  <c r="E753" i="1" s="1"/>
  <c r="E751" i="1"/>
  <c r="AN749" i="1"/>
  <c r="AM749" i="1"/>
  <c r="E744" i="1"/>
  <c r="E743" i="1"/>
  <c r="AM741" i="1"/>
  <c r="AN741" i="1" s="1"/>
  <c r="E736" i="1"/>
  <c r="E737" i="1" s="1"/>
  <c r="E735" i="1"/>
  <c r="AM733" i="1"/>
  <c r="AN733" i="1" s="1"/>
  <c r="E729" i="1"/>
  <c r="E728" i="1"/>
  <c r="E727" i="1"/>
  <c r="AM725" i="1"/>
  <c r="AN725" i="1" s="1"/>
  <c r="E720" i="1"/>
  <c r="E721" i="1" s="1"/>
  <c r="E719" i="1"/>
  <c r="AN717" i="1"/>
  <c r="AM717" i="1"/>
  <c r="E712" i="1"/>
  <c r="E713" i="1" s="1"/>
  <c r="E711" i="1"/>
  <c r="AM709" i="1"/>
  <c r="E704" i="1"/>
  <c r="E705" i="1" s="1"/>
  <c r="E703" i="1"/>
  <c r="AM701" i="1"/>
  <c r="AN701" i="1" s="1"/>
  <c r="E697" i="1"/>
  <c r="E696" i="1"/>
  <c r="E695" i="1"/>
  <c r="AM693" i="1"/>
  <c r="AN693" i="1" s="1"/>
  <c r="E688" i="1"/>
  <c r="E689" i="1" s="1"/>
  <c r="E687" i="1"/>
  <c r="AN685" i="1"/>
  <c r="AM685" i="1"/>
  <c r="E680" i="1"/>
  <c r="E679" i="1"/>
  <c r="AM677" i="1"/>
  <c r="AN677" i="1" s="1"/>
  <c r="E672" i="1"/>
  <c r="E673" i="1" s="1"/>
  <c r="E671" i="1"/>
  <c r="AM669" i="1"/>
  <c r="AN669" i="1" s="1"/>
  <c r="E665" i="1"/>
  <c r="E664" i="1"/>
  <c r="E663" i="1"/>
  <c r="AM661" i="1"/>
  <c r="AN661" i="1" s="1"/>
  <c r="E656" i="1"/>
  <c r="E657" i="1" s="1"/>
  <c r="E655" i="1"/>
  <c r="AN653" i="1"/>
  <c r="AM653" i="1"/>
  <c r="E648" i="1"/>
  <c r="E649" i="1" s="1"/>
  <c r="E647" i="1"/>
  <c r="AM645" i="1"/>
  <c r="E640" i="1"/>
  <c r="E641" i="1" s="1"/>
  <c r="E639" i="1"/>
  <c r="AM637" i="1"/>
  <c r="AN637" i="1" s="1"/>
  <c r="E633" i="1"/>
  <c r="E632" i="1"/>
  <c r="E631" i="1"/>
  <c r="AM629" i="1"/>
  <c r="AN629" i="1" s="1"/>
  <c r="E624" i="1"/>
  <c r="E625" i="1" s="1"/>
  <c r="E623" i="1"/>
  <c r="AN621" i="1"/>
  <c r="AM621" i="1"/>
  <c r="E616" i="1"/>
  <c r="E615" i="1"/>
  <c r="AM613" i="1"/>
  <c r="AN613" i="1" s="1"/>
  <c r="E608" i="1"/>
  <c r="E609" i="1" s="1"/>
  <c r="E607" i="1"/>
  <c r="AM605" i="1"/>
  <c r="AN605" i="1" s="1"/>
  <c r="E601" i="1"/>
  <c r="E600" i="1"/>
  <c r="E599" i="1"/>
  <c r="AM597" i="1"/>
  <c r="AN597" i="1" s="1"/>
  <c r="E592" i="1"/>
  <c r="E593" i="1" s="1"/>
  <c r="E591" i="1"/>
  <c r="AN589" i="1"/>
  <c r="AM589" i="1"/>
  <c r="E584" i="1"/>
  <c r="E585" i="1" s="1"/>
  <c r="E583" i="1"/>
  <c r="AM581" i="1"/>
  <c r="E576" i="1"/>
  <c r="E577" i="1" s="1"/>
  <c r="E575" i="1"/>
  <c r="AM573" i="1"/>
  <c r="AN573" i="1" s="1"/>
  <c r="E569" i="1"/>
  <c r="E568" i="1"/>
  <c r="E567" i="1"/>
  <c r="AM565" i="1"/>
  <c r="AN565" i="1" s="1"/>
  <c r="E560" i="1"/>
  <c r="E561" i="1" s="1"/>
  <c r="E559" i="1"/>
  <c r="AN557" i="1"/>
  <c r="AM557" i="1"/>
  <c r="E552" i="1"/>
  <c r="E551" i="1"/>
  <c r="AM549" i="1"/>
  <c r="AN549" i="1" s="1"/>
  <c r="E544" i="1"/>
  <c r="E545" i="1" s="1"/>
  <c r="E543" i="1"/>
  <c r="AM541" i="1"/>
  <c r="AN541" i="1" s="1"/>
  <c r="E537" i="1"/>
  <c r="E536" i="1"/>
  <c r="E535" i="1"/>
  <c r="AM533" i="1"/>
  <c r="AN533" i="1" s="1"/>
  <c r="E528" i="1"/>
  <c r="E529" i="1" s="1"/>
  <c r="E527" i="1"/>
  <c r="AN525" i="1"/>
  <c r="AM525" i="1"/>
  <c r="E520" i="1"/>
  <c r="E521" i="1" s="1"/>
  <c r="E519" i="1"/>
  <c r="AM517" i="1"/>
  <c r="E512" i="1"/>
  <c r="E513" i="1" s="1"/>
  <c r="E511" i="1"/>
  <c r="AM509" i="1"/>
  <c r="AN509" i="1" s="1"/>
  <c r="E505" i="1"/>
  <c r="E504" i="1"/>
  <c r="E503" i="1"/>
  <c r="AM501" i="1"/>
  <c r="AN501" i="1" s="1"/>
  <c r="E496" i="1"/>
  <c r="E497" i="1" s="1"/>
  <c r="E495" i="1"/>
  <c r="AN493" i="1"/>
  <c r="AM493" i="1"/>
  <c r="E488" i="1"/>
  <c r="E487" i="1"/>
  <c r="AM485" i="1"/>
  <c r="AN485" i="1" s="1"/>
  <c r="E480" i="1"/>
  <c r="E481" i="1" s="1"/>
  <c r="E479" i="1"/>
  <c r="AM477" i="1"/>
  <c r="AN477" i="1" s="1"/>
  <c r="E473" i="1"/>
  <c r="E472" i="1"/>
  <c r="E471" i="1"/>
  <c r="AM469" i="1"/>
  <c r="AN469" i="1" s="1"/>
  <c r="E464" i="1"/>
  <c r="E465" i="1" s="1"/>
  <c r="E463" i="1"/>
  <c r="AN461" i="1"/>
  <c r="AM461" i="1"/>
  <c r="E456" i="1"/>
  <c r="E457" i="1" s="1"/>
  <c r="E455" i="1"/>
  <c r="AM453" i="1"/>
  <c r="E448" i="1"/>
  <c r="E449" i="1" s="1"/>
  <c r="E447" i="1"/>
  <c r="AM445" i="1"/>
  <c r="AN445" i="1" s="1"/>
  <c r="E441" i="1"/>
  <c r="E440" i="1"/>
  <c r="E439" i="1"/>
  <c r="AM437" i="1"/>
  <c r="AN437" i="1" s="1"/>
  <c r="E432" i="1"/>
  <c r="E433" i="1" s="1"/>
  <c r="E431" i="1"/>
  <c r="AN429" i="1"/>
  <c r="AM429" i="1"/>
  <c r="E424" i="1"/>
  <c r="E423" i="1"/>
  <c r="AM421" i="1"/>
  <c r="AN421" i="1" s="1"/>
  <c r="E416" i="1"/>
  <c r="E417" i="1" s="1"/>
  <c r="E415" i="1"/>
  <c r="AM413" i="1"/>
  <c r="AN413" i="1" s="1"/>
  <c r="E409" i="1"/>
  <c r="E408" i="1"/>
  <c r="E407" i="1"/>
  <c r="AM405" i="1"/>
  <c r="AN405" i="1" s="1"/>
  <c r="E400" i="1"/>
  <c r="E401" i="1" s="1"/>
  <c r="E399" i="1"/>
  <c r="AN397" i="1"/>
  <c r="AM397" i="1"/>
  <c r="E392" i="1"/>
  <c r="E393" i="1" s="1"/>
  <c r="E391" i="1"/>
  <c r="AM389" i="1"/>
  <c r="E384" i="1"/>
  <c r="E385" i="1" s="1"/>
  <c r="E383" i="1"/>
  <c r="AM381" i="1"/>
  <c r="AN381" i="1" s="1"/>
  <c r="E377" i="1"/>
  <c r="E376" i="1"/>
  <c r="E375" i="1"/>
  <c r="AM373" i="1"/>
  <c r="AN373" i="1" s="1"/>
  <c r="E368" i="1"/>
  <c r="E369" i="1" s="1"/>
  <c r="E367" i="1"/>
  <c r="AN365" i="1"/>
  <c r="AM365" i="1"/>
  <c r="E360" i="1"/>
  <c r="E359" i="1"/>
  <c r="AM357" i="1"/>
  <c r="AN357" i="1" s="1"/>
  <c r="E352" i="1"/>
  <c r="E353" i="1" s="1"/>
  <c r="E351" i="1"/>
  <c r="AM349" i="1"/>
  <c r="AN349" i="1" s="1"/>
  <c r="E345" i="1"/>
  <c r="E344" i="1"/>
  <c r="E343" i="1"/>
  <c r="AM341" i="1"/>
  <c r="AN341" i="1" s="1"/>
  <c r="E336" i="1"/>
  <c r="E337" i="1" s="1"/>
  <c r="E335" i="1"/>
  <c r="AN333" i="1"/>
  <c r="AM333" i="1"/>
  <c r="E328" i="1"/>
  <c r="E329" i="1" s="1"/>
  <c r="E327" i="1"/>
  <c r="AN325" i="1" s="1"/>
  <c r="AM325" i="1"/>
  <c r="E320" i="1"/>
  <c r="E321" i="1" s="1"/>
  <c r="E319" i="1"/>
  <c r="AM317" i="1"/>
  <c r="AN317" i="1" s="1"/>
  <c r="E313" i="1"/>
  <c r="E312" i="1"/>
  <c r="E311" i="1"/>
  <c r="AM309" i="1"/>
  <c r="AN309" i="1" s="1"/>
  <c r="E304" i="1"/>
  <c r="E305" i="1" s="1"/>
  <c r="E303" i="1"/>
  <c r="AN301" i="1"/>
  <c r="AM301" i="1"/>
  <c r="E296" i="1"/>
  <c r="E295" i="1"/>
  <c r="E297" i="1" s="1"/>
  <c r="AM293" i="1"/>
  <c r="AN293" i="1" s="1"/>
  <c r="E288" i="1"/>
  <c r="E289" i="1" s="1"/>
  <c r="E287" i="1"/>
  <c r="AN285" i="1" s="1"/>
  <c r="AM285" i="1"/>
  <c r="E281" i="1"/>
  <c r="E280" i="1"/>
  <c r="E279" i="1"/>
  <c r="AM277" i="1"/>
  <c r="AN277" i="1" s="1"/>
  <c r="E272" i="1"/>
  <c r="E273" i="1" s="1"/>
  <c r="E271" i="1"/>
  <c r="AN269" i="1"/>
  <c r="AM269" i="1"/>
  <c r="E264" i="1"/>
  <c r="E265" i="1" s="1"/>
  <c r="E263" i="1"/>
  <c r="AM261" i="1"/>
  <c r="E256" i="1"/>
  <c r="E257" i="1" s="1"/>
  <c r="E255" i="1"/>
  <c r="AN253" i="1"/>
  <c r="AM253" i="1"/>
  <c r="E249" i="1"/>
  <c r="E248" i="1"/>
  <c r="E247" i="1"/>
  <c r="AM245" i="1"/>
  <c r="AN245" i="1" s="1"/>
  <c r="E240" i="1"/>
  <c r="E241" i="1" s="1"/>
  <c r="E239" i="1"/>
  <c r="AN237" i="1"/>
  <c r="AM237" i="1"/>
  <c r="E232" i="1"/>
  <c r="E231" i="1"/>
  <c r="E233" i="1" s="1"/>
  <c r="AM229" i="1"/>
  <c r="E224" i="1"/>
  <c r="E223" i="1"/>
  <c r="AM221" i="1"/>
  <c r="AN221" i="1" s="1"/>
  <c r="E216" i="1"/>
  <c r="E215" i="1"/>
  <c r="E217" i="1" s="1"/>
  <c r="AN213" i="1"/>
  <c r="AM213" i="1"/>
  <c r="E208" i="1"/>
  <c r="E209" i="1" s="1"/>
  <c r="E207" i="1"/>
  <c r="AN205" i="1" s="1"/>
  <c r="AM205" i="1"/>
  <c r="E200" i="1"/>
  <c r="E201" i="1" s="1"/>
  <c r="E199" i="1"/>
  <c r="AM197" i="1"/>
  <c r="AN197" i="1" s="1"/>
  <c r="E193" i="1"/>
  <c r="E192" i="1"/>
  <c r="E191" i="1"/>
  <c r="AM189" i="1"/>
  <c r="AN189" i="1" s="1"/>
  <c r="E184" i="1"/>
  <c r="E183" i="1"/>
  <c r="E185" i="1" s="1"/>
  <c r="AN181" i="1"/>
  <c r="AM181" i="1"/>
  <c r="E176" i="1"/>
  <c r="E177" i="1" s="1"/>
  <c r="E175" i="1"/>
  <c r="AN173" i="1" s="1"/>
  <c r="AM173" i="1"/>
  <c r="E168" i="1"/>
  <c r="E169" i="1" s="1"/>
  <c r="E167" i="1"/>
  <c r="AM165" i="1"/>
  <c r="AN165" i="1" s="1"/>
  <c r="E161" i="1"/>
  <c r="E160" i="1"/>
  <c r="E159" i="1"/>
  <c r="AM157" i="1"/>
  <c r="AN157" i="1" s="1"/>
  <c r="E152" i="1"/>
  <c r="E151" i="1"/>
  <c r="E153" i="1" s="1"/>
  <c r="AN149" i="1"/>
  <c r="AM149" i="1"/>
  <c r="E144" i="1"/>
  <c r="E145" i="1" s="1"/>
  <c r="E143" i="1"/>
  <c r="AN141" i="1" s="1"/>
  <c r="AM141" i="1"/>
  <c r="E136" i="1"/>
  <c r="E137" i="1" s="1"/>
  <c r="E135" i="1"/>
  <c r="AM133" i="1"/>
  <c r="AN133" i="1" s="1"/>
  <c r="E129" i="1"/>
  <c r="E128" i="1"/>
  <c r="E127" i="1"/>
  <c r="AM125" i="1"/>
  <c r="AN125" i="1" s="1"/>
  <c r="E120" i="1"/>
  <c r="E119" i="1"/>
  <c r="E121" i="1" s="1"/>
  <c r="AN117" i="1"/>
  <c r="AM117" i="1"/>
  <c r="E112" i="1"/>
  <c r="E113" i="1" s="1"/>
  <c r="E111" i="1"/>
  <c r="AN109" i="1" s="1"/>
  <c r="AM109" i="1"/>
  <c r="E104" i="1"/>
  <c r="E105" i="1" s="1"/>
  <c r="E103" i="1"/>
  <c r="AM101" i="1"/>
  <c r="AN101" i="1" s="1"/>
  <c r="E97" i="1"/>
  <c r="E96" i="1"/>
  <c r="E95" i="1"/>
  <c r="AM93" i="1"/>
  <c r="AN93" i="1" s="1"/>
  <c r="E88" i="1"/>
  <c r="E87" i="1"/>
  <c r="E89" i="1" s="1"/>
  <c r="AN85" i="1"/>
  <c r="AM85" i="1"/>
  <c r="E80" i="1"/>
  <c r="E81" i="1" s="1"/>
  <c r="E79" i="1"/>
  <c r="AN77" i="1" s="1"/>
  <c r="AM77" i="1"/>
  <c r="E72" i="1"/>
  <c r="E73" i="1" s="1"/>
  <c r="E71" i="1"/>
  <c r="AM69" i="1"/>
  <c r="AN69" i="1" s="1"/>
  <c r="E65" i="1"/>
  <c r="E64" i="1"/>
  <c r="E63" i="1"/>
  <c r="AM61" i="1"/>
  <c r="AN61" i="1" s="1"/>
  <c r="E56" i="1"/>
  <c r="E55" i="1"/>
  <c r="E57" i="1" s="1"/>
  <c r="AN53" i="1"/>
  <c r="AM53" i="1"/>
  <c r="E48" i="1"/>
  <c r="E49" i="1" s="1"/>
  <c r="E47" i="1"/>
  <c r="AN45" i="1" s="1"/>
  <c r="AM45" i="1"/>
  <c r="E40" i="1"/>
  <c r="E41" i="1" s="1"/>
  <c r="E39" i="1"/>
  <c r="AM37" i="1"/>
  <c r="AN37" i="1" s="1"/>
  <c r="E33" i="1"/>
  <c r="E32" i="1"/>
  <c r="E31" i="1"/>
  <c r="AM29" i="1"/>
  <c r="AN29" i="1" s="1"/>
  <c r="E24" i="1"/>
  <c r="E23" i="1"/>
  <c r="E25" i="1" s="1"/>
  <c r="AN21" i="1"/>
  <c r="AM21" i="1"/>
  <c r="N2" i="1" s="1"/>
  <c r="E16" i="1"/>
  <c r="E17" i="1" s="1"/>
  <c r="E15" i="1"/>
  <c r="AN13" i="1" s="1"/>
  <c r="AM13" i="1"/>
  <c r="N7" i="1"/>
  <c r="N8" i="1" l="1"/>
  <c r="E225" i="1"/>
  <c r="AN261" i="1"/>
  <c r="E361" i="1"/>
  <c r="AN389" i="1"/>
  <c r="E425" i="1"/>
  <c r="AN453" i="1"/>
  <c r="E489" i="1"/>
  <c r="AN517" i="1"/>
  <c r="E553" i="1"/>
  <c r="AN581" i="1"/>
  <c r="E617" i="1"/>
  <c r="AN645" i="1"/>
  <c r="E681" i="1"/>
  <c r="AN709" i="1"/>
  <c r="E745" i="1"/>
  <c r="AN773" i="1"/>
  <c r="AN869" i="1"/>
  <c r="AN933" i="1"/>
  <c r="E969" i="1"/>
  <c r="AN997" i="1"/>
  <c r="E1033" i="1"/>
  <c r="AN1061" i="1"/>
  <c r="E1097" i="1"/>
  <c r="AN1125" i="1"/>
  <c r="E1161" i="1"/>
  <c r="AN1189" i="1"/>
  <c r="E1225" i="1"/>
  <c r="AN1253" i="1"/>
  <c r="E1289" i="1"/>
  <c r="E1353" i="1"/>
  <c r="E1417" i="1"/>
  <c r="E1481" i="1"/>
  <c r="E1545" i="1"/>
  <c r="AN229" i="1"/>
  <c r="N3" i="1" s="1"/>
</calcChain>
</file>

<file path=xl/sharedStrings.xml><?xml version="1.0" encoding="utf-8"?>
<sst xmlns="http://schemas.openxmlformats.org/spreadsheetml/2006/main" count="3169" uniqueCount="318">
  <si>
    <t>Totale Capi Disponibili</t>
  </si>
  <si>
    <t>Totale Importo Disponibili</t>
  </si>
  <si>
    <t>Sconto</t>
  </si>
  <si>
    <t>Totale Capi Ordinati</t>
  </si>
  <si>
    <t>Totale importo capi ordinati</t>
  </si>
  <si>
    <t>5ARDADK3851000G23640 194</t>
  </si>
  <si>
    <t>MAGLIE MANICHE LUNGHE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</si>
  <si>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</si>
  <si>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</si>
  <si>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</si>
  <si>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</si>
  <si>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</si>
  <si>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</si>
  <si>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</si>
  <si>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</si>
  <si>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</si>
  <si>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</si>
  <si>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</si>
  <si>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</si>
  <si>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Brand: REPLAY</t>
  </si>
  <si>
    <t>Disponibilità</t>
  </si>
  <si>
    <t>Composizione: 75%COTTON20%POLYESTER5%OTHER FIBRES</t>
  </si>
  <si>
    <t>Richiesta</t>
  </si>
  <si>
    <t>Prezzo</t>
  </si>
  <si>
    <t>Totale Capi</t>
  </si>
  <si>
    <t>Totale Importo</t>
  </si>
  <si>
    <t>5ARDADK3851000G23640 215</t>
  </si>
  <si>
    <t>5ARDADK3851000G23640 412</t>
  </si>
  <si>
    <t>5ARDADK3851000G23640 612</t>
  </si>
  <si>
    <t>5ARDADK3857000G23776A 098</t>
  </si>
  <si>
    <t>TOP</t>
  </si>
  <si>
    <t>Composizione: 87%COTTON13%ELASTANE</t>
  </si>
  <si>
    <t>5ARDADK3857000G23776A 833</t>
  </si>
  <si>
    <t>5ARDADK3862000G23782 020</t>
  </si>
  <si>
    <t>Composizione: 100%COTTON</t>
  </si>
  <si>
    <t>5ARDADK3863000G21280Q 693</t>
  </si>
  <si>
    <t>5ARDADK3865000G23520T 010</t>
  </si>
  <si>
    <t>5ARDAW200100083983B 009</t>
  </si>
  <si>
    <t>CAMICIE JEANS</t>
  </si>
  <si>
    <t>Composizione: 98%COTTON2%ELASTANE</t>
  </si>
  <si>
    <t>5ARDAW216600085176G 409</t>
  </si>
  <si>
    <t>CAMICIE</t>
  </si>
  <si>
    <t>Composizione: 71%COTTON29%LINEN</t>
  </si>
  <si>
    <t>5ARDAW216600085176G 903</t>
  </si>
  <si>
    <t>5ARDAW2190A00042887A 010</t>
  </si>
  <si>
    <t>Composizione: 72%LYOCELL22%LINEN</t>
  </si>
  <si>
    <t>5ARDAW236200026C89B 010</t>
  </si>
  <si>
    <t>5ARDAW341100022658G 412</t>
  </si>
  <si>
    <t>T-SHIRT</t>
  </si>
  <si>
    <t>5ARDAW341100022658G 612</t>
  </si>
  <si>
    <t>5ARDAW341500022839G 523</t>
  </si>
  <si>
    <t>CANOTTE</t>
  </si>
  <si>
    <t>Composizione: 95%COTTON5%ELASTANE</t>
  </si>
  <si>
    <t>5ARDAW341700020994 011</t>
  </si>
  <si>
    <t>5ARDAW341700020994 098</t>
  </si>
  <si>
    <t>5ARDAW345400023800 020</t>
  </si>
  <si>
    <t>FELPE SPORTIVE</t>
  </si>
  <si>
    <t>Composizione: 60%COTTON40%POLYESTER</t>
  </si>
  <si>
    <t>5ARDAW345900023812 M20</t>
  </si>
  <si>
    <t>FELPE</t>
  </si>
  <si>
    <t>Composizione: 100%COTTON/100%POLYAMIDE</t>
  </si>
  <si>
    <t>5ARDAW789200085142 259</t>
  </si>
  <si>
    <t>GIUBBINI</t>
  </si>
  <si>
    <t>Composizione: 54%VISCOSE46%COTTON</t>
  </si>
  <si>
    <t>5ARDAW789600084910 612</t>
  </si>
  <si>
    <t>GIUBBINI JEANS</t>
  </si>
  <si>
    <t>Composizione: 100%POLYESTER</t>
  </si>
  <si>
    <t>5ARDAW7Z1000800727 011</t>
  </si>
  <si>
    <t>5ARDAW7Z1000800764 009</t>
  </si>
  <si>
    <t>5ARDAW7Z1000858009A 100</t>
  </si>
  <si>
    <t>5ARDAW8109A00085158G 465</t>
  </si>
  <si>
    <t>PANTALONI TASCHE AMERICA</t>
  </si>
  <si>
    <t>Composizione: 100%C</t>
  </si>
  <si>
    <t>5ARDAW8109A00085158G 612</t>
  </si>
  <si>
    <t>Composizione: 10</t>
  </si>
  <si>
    <t>5ARDAW8109B000881804 007</t>
  </si>
  <si>
    <t>PANTALONI JEANS</t>
  </si>
  <si>
    <t>Composizione: 97%COTTON3%ELA</t>
  </si>
  <si>
    <t>5ARDAW8131A00085176G 409</t>
  </si>
  <si>
    <t>5ARDAW8131A00085176G 903</t>
  </si>
  <si>
    <t>5ARDAW813600010348 010</t>
  </si>
  <si>
    <t>5ARDAW813900085174 833</t>
  </si>
  <si>
    <t>5ARDAW814000010348 010</t>
  </si>
  <si>
    <t>SHORTS/BERMUDA</t>
  </si>
  <si>
    <t>5ARDAW815500023812 M20</t>
  </si>
  <si>
    <t>PANTALONI SPORTIVI</t>
  </si>
  <si>
    <t>5ARDAW815600023800 020</t>
  </si>
  <si>
    <t>5ARDAW8166A00087889532 009</t>
  </si>
  <si>
    <t>Composizione: 61%COTTON20%</t>
  </si>
  <si>
    <t>5ARDAW915100085162 833</t>
  </si>
  <si>
    <t>VESTITI CORTI</t>
  </si>
  <si>
    <t>Composizione: 93%LYOCELL7%LINEN</t>
  </si>
  <si>
    <t>5ARDAW915200085057 523</t>
  </si>
  <si>
    <t>Composizione: 66%COTTON31%LYOCELL3%ELASTANE</t>
  </si>
  <si>
    <t>5ARDAW915900085160G 412</t>
  </si>
  <si>
    <t>Composizione: 100%LYOCELL</t>
  </si>
  <si>
    <t>5ARDAW916700085176G 465</t>
  </si>
  <si>
    <t>VESTITI LUNGHI</t>
  </si>
  <si>
    <t>5ARDAW992800080081C 010</t>
  </si>
  <si>
    <t>GONNE CORTE</t>
  </si>
  <si>
    <t>5ARDAW9Z100080072732 011</t>
  </si>
  <si>
    <t>Composizione: 100%COTTO</t>
  </si>
  <si>
    <t>5ARDAW9Z100080076432 009</t>
  </si>
  <si>
    <t>5ARDAW9Z1000858009A32 100</t>
  </si>
  <si>
    <t>5ARDAWA41600087385728 010</t>
  </si>
  <si>
    <t>Composizione: 73%COTTON26</t>
  </si>
  <si>
    <t>5ARDAWA53200080287728 011</t>
  </si>
  <si>
    <t>Composizione: 70%COTTON30</t>
  </si>
  <si>
    <t>5ARDAWA53200087287528 010</t>
  </si>
  <si>
    <t>Composizione: 82%COTTON1</t>
  </si>
  <si>
    <t>5ARDAWA533000858009B30 100</t>
  </si>
  <si>
    <t>Composizione: 100%COT</t>
  </si>
  <si>
    <t>5ARDAWA533F00087385930 011</t>
  </si>
  <si>
    <t>Composizione: 73%COTT</t>
  </si>
  <si>
    <t>5ARDAWA538000872897 006</t>
  </si>
  <si>
    <t>Composizione: 82%COTTON18</t>
  </si>
  <si>
    <t>5ARDAWA538A000878893 009</t>
  </si>
  <si>
    <t>Composizione: 61%COTTON2</t>
  </si>
  <si>
    <t>5ARDAWA765100041A815 010</t>
  </si>
  <si>
    <t>Composizione: 90%COTTON8%POLYESTER2%ELASTANE</t>
  </si>
  <si>
    <t>5ARDAWB52000080283C30 009</t>
  </si>
  <si>
    <t>5ARDAWH46100028584928 010</t>
  </si>
  <si>
    <t>Composizione: 98%COTTO</t>
  </si>
  <si>
    <t>5ARDAWH46100057386528 009</t>
  </si>
  <si>
    <t>Composizione: 99%COTT</t>
  </si>
  <si>
    <t>5ARDAWH461H00087385928 011</t>
  </si>
  <si>
    <t>Composizione: 73%COT</t>
  </si>
  <si>
    <t>5ARDAWLH68900080583530 009</t>
  </si>
  <si>
    <t>Composizione: 83%COTTON10%</t>
  </si>
  <si>
    <t>5ARDAWY9Z1000905891 099</t>
  </si>
  <si>
    <t>Composizione: 99%COTTON1%ELAS</t>
  </si>
  <si>
    <t>5ARDBAW2616000A1205F 0098</t>
  </si>
  <si>
    <t>CINTURE</t>
  </si>
  <si>
    <t>Composizione: 100%LEATHER</t>
  </si>
  <si>
    <t>5ARDBAW2616000A1205F 0848</t>
  </si>
  <si>
    <t>5ARDBAW4313000A0113B X044</t>
  </si>
  <si>
    <t>CAPPELLI/BERRETTI</t>
  </si>
  <si>
    <t>XSS</t>
  </si>
  <si>
    <t>SM</t>
  </si>
  <si>
    <t>ML</t>
  </si>
  <si>
    <t>LXL</t>
  </si>
  <si>
    <t>5ARDBAW4320000A0113 0872</t>
  </si>
  <si>
    <t>U</t>
  </si>
  <si>
    <t>5ARDBFW3004000A0510B 0844</t>
  </si>
  <si>
    <t>BORSE A MANO</t>
  </si>
  <si>
    <t>Composizione: 100%POLYURETHANE</t>
  </si>
  <si>
    <t>5ARDBFW3333006A0500D 0844</t>
  </si>
  <si>
    <t>BORSE SHOPPING</t>
  </si>
  <si>
    <t>5ARUAM100800057384032 007</t>
  </si>
  <si>
    <t>Composizione: 99%COTTO</t>
  </si>
  <si>
    <t>5ARUAM1008J00078585832 010</t>
  </si>
  <si>
    <t>Composizione: 80%COTTO</t>
  </si>
  <si>
    <t>5ARUAM1008J00078585834 010</t>
  </si>
  <si>
    <t>Pantalone U.</t>
  </si>
  <si>
    <t xml:space="preserve">Composizione: </t>
  </si>
  <si>
    <t>5ARUAM1030R00051981632 011</t>
  </si>
  <si>
    <t>Composizione: 98%COT</t>
  </si>
  <si>
    <t>5ARUAM103700082188A30 007</t>
  </si>
  <si>
    <t>PANTALONI CINQUE TASCHE</t>
  </si>
  <si>
    <t>Composizione: 97%CO</t>
  </si>
  <si>
    <t>5ARUAM103700082188A32 007</t>
  </si>
  <si>
    <t>5ARUAM1038R00081483632 007</t>
  </si>
  <si>
    <t>5ARUAM1038R00081483832 009</t>
  </si>
  <si>
    <t>5ARUAM300300020623 011</t>
  </si>
  <si>
    <t>POLO</t>
  </si>
  <si>
    <t>5ARUAM300300020623 970</t>
  </si>
  <si>
    <t>5ARUAM301100022696M 099</t>
  </si>
  <si>
    <t>5ARUAM301100022696M 249</t>
  </si>
  <si>
    <t>5ARUAM301100022696M 388</t>
  </si>
  <si>
    <t>5ARUAM301100022696M 663</t>
  </si>
  <si>
    <t>5ARUAM301100022696M 970</t>
  </si>
  <si>
    <t>5ARUAM30180002660 098</t>
  </si>
  <si>
    <t>5ARUAM30180002660 282</t>
  </si>
  <si>
    <t>5ARUAM30180002660 835</t>
  </si>
  <si>
    <t>5ARUAM30180002660 875</t>
  </si>
  <si>
    <t>5ARUAM301900022662 098</t>
  </si>
  <si>
    <t>5ARUAM301900022662 282</t>
  </si>
  <si>
    <t>5ARUAM301900022662 705</t>
  </si>
  <si>
    <t>T-Shirt U.</t>
  </si>
  <si>
    <t>5ARUAM30210002660 554</t>
  </si>
  <si>
    <t>5ARUAM302300022336 282</t>
  </si>
  <si>
    <t>5ARUAM302300022336 412</t>
  </si>
  <si>
    <t>5ARUAM302600023806G 052</t>
  </si>
  <si>
    <t>5ARUAM302600023806G 099</t>
  </si>
  <si>
    <t>5ARUAM302800022336G 438</t>
  </si>
  <si>
    <t>5ARUAM30310002660 098</t>
  </si>
  <si>
    <t>5ARUAM30310002660 282</t>
  </si>
  <si>
    <t>5ARUAM303700023352P 001</t>
  </si>
  <si>
    <t>5ARUAM303700023352P 098</t>
  </si>
  <si>
    <t>5ARUAM303700023352P 970</t>
  </si>
  <si>
    <t>5ARUAM303800023352P 001</t>
  </si>
  <si>
    <t>5ARUAM303800023352P 098</t>
  </si>
  <si>
    <t>5ARUAM304000023814N M06</t>
  </si>
  <si>
    <t>5ARUAM304100023814 M06</t>
  </si>
  <si>
    <t>5ARUAM30420002660 098</t>
  </si>
  <si>
    <t>5ARUAM30650002660 098</t>
  </si>
  <si>
    <t>5ARUAM306600023804 013</t>
  </si>
  <si>
    <t>5ARUAM306600023804 098</t>
  </si>
  <si>
    <t>5ARUAM307900021842 098</t>
  </si>
  <si>
    <t>FELPE CON ZIP</t>
  </si>
  <si>
    <t>5ARUAM307900021842 835</t>
  </si>
  <si>
    <t>5ARUAM308000023688H 052</t>
  </si>
  <si>
    <t>FELPE SENZAZIP</t>
  </si>
  <si>
    <t>5ARUAM308000023688H 099</t>
  </si>
  <si>
    <t>5ARUAM308000023688H 282</t>
  </si>
  <si>
    <t>5ARUAM308000023688H 438</t>
  </si>
  <si>
    <t>5ARUAM310600023808 098</t>
  </si>
  <si>
    <t>5ARUAM310600023808 970</t>
  </si>
  <si>
    <t>5ARUAM310700023808 011</t>
  </si>
  <si>
    <t>5ARUAM310700023808 098</t>
  </si>
  <si>
    <t>5ARUAM310700023808 970</t>
  </si>
  <si>
    <t>5ARUAM31100002660 005</t>
  </si>
  <si>
    <t>5ARUAM31100002660 388</t>
  </si>
  <si>
    <t>5ARUAM31120002660 011</t>
  </si>
  <si>
    <t>5ARUAM31120002660 282</t>
  </si>
  <si>
    <t>5ARUAM31120002660 579</t>
  </si>
  <si>
    <t>5ARUAM3590A0002660 001</t>
  </si>
  <si>
    <t>5ARUAM3590A0002660 067</t>
  </si>
  <si>
    <t>5ARUAM3590A0002660 098</t>
  </si>
  <si>
    <t>5ARUAM3590A0002660 835</t>
  </si>
  <si>
    <t>5ARUAM4023C00026C80A 009</t>
  </si>
  <si>
    <t>5ARUAM414500084762G 705</t>
  </si>
  <si>
    <t>CAMICIE MANICHE LUNGHE</t>
  </si>
  <si>
    <t>5ARUAM41450008521575 772</t>
  </si>
  <si>
    <t>Composizione: 56%CTOON41%LYOCELL2%ELASTANE</t>
  </si>
  <si>
    <t>5ARUAM415000088290B 007</t>
  </si>
  <si>
    <t>5ARUAM4981C00026C82A 010</t>
  </si>
  <si>
    <t>5ARUAM6893A00021868 011</t>
  </si>
  <si>
    <t>5ARUAM6893A00021868 052</t>
  </si>
  <si>
    <t>5ARUAM6893A00021868 098</t>
  </si>
  <si>
    <t>5ARUAM6893A00021868 107</t>
  </si>
  <si>
    <t>5ARUAM6893A00021868 970</t>
  </si>
  <si>
    <t>5ARUAM844300085122 829</t>
  </si>
  <si>
    <t>5ARUAM844400085126 875</t>
  </si>
  <si>
    <t>GIACCHE/BLAZER</t>
  </si>
  <si>
    <t>Composizione: 55%TRUE HEMP45%COTTON</t>
  </si>
  <si>
    <t>5ARUAM8445A00085172 098</t>
  </si>
  <si>
    <t>5ARUAM8445A00085172 810</t>
  </si>
  <si>
    <t>5ARUAM844900085114 011</t>
  </si>
  <si>
    <t>Composizione: 66%COTTON34%POLYAMIDE</t>
  </si>
  <si>
    <t>5ARUAM845100085124 229</t>
  </si>
  <si>
    <t>GIUBBINI SMANICATI/GILET</t>
  </si>
  <si>
    <t>Composizione: 100%POLYAMIDE</t>
  </si>
  <si>
    <t>5ARUAM845100085124 970</t>
  </si>
  <si>
    <t>5ARUAM9014000852157530 568</t>
  </si>
  <si>
    <t>Brand: REPLA</t>
  </si>
  <si>
    <t>5ARUAM9014000852157530 835</t>
  </si>
  <si>
    <t>5ARUAM901400087083030 007</t>
  </si>
  <si>
    <t>Composizione: 63%COTTON</t>
  </si>
  <si>
    <t>5ARUAM901900084762G30 705</t>
  </si>
  <si>
    <t>5ARUAM90200008512630 875</t>
  </si>
  <si>
    <t>Composizione: 0,55</t>
  </si>
  <si>
    <t>5ARUAM902300084762G30 829</t>
  </si>
  <si>
    <t>5ARUAM903000023655 835</t>
  </si>
  <si>
    <t>Composizione: 76%COTTON18%POLYESTER6%ELASTANE</t>
  </si>
  <si>
    <t>5ARUAM903100023808 098</t>
  </si>
  <si>
    <t>5ARUAM903100023808 970</t>
  </si>
  <si>
    <t>5ARUAM903300023802 949</t>
  </si>
  <si>
    <t>5ARUAM903500084762G 705</t>
  </si>
  <si>
    <t>Composizione: 100%COTT</t>
  </si>
  <si>
    <t>5ARUAM903600084762G 705</t>
  </si>
  <si>
    <t>5ARUAM903600084762G 829</t>
  </si>
  <si>
    <t>5ARUAM914J00078585632 009</t>
  </si>
  <si>
    <t>Composizione: 80%COTTON12%</t>
  </si>
  <si>
    <t>5ARUAM914J00078585634 009</t>
  </si>
  <si>
    <t>5ARUAM914R00072781032 007</t>
  </si>
  <si>
    <t>Composizione: 99%COTTON1%EL</t>
  </si>
  <si>
    <t>5ARUAM914Y00057384632 010</t>
  </si>
  <si>
    <t>Composizione: 99%COTTON1%E</t>
  </si>
  <si>
    <t>5ARUAM914Y000661K1332 007</t>
  </si>
  <si>
    <t>5ARUAM914Y000661K1732 009</t>
  </si>
  <si>
    <t>Composizione: 91%COTTON6%EL</t>
  </si>
  <si>
    <t>5ARUAM914Y00087989432 007</t>
  </si>
  <si>
    <t>5ARUAM9722A00088180430 007</t>
  </si>
  <si>
    <t>5ARUAM9722A00088180432 007</t>
  </si>
  <si>
    <t>5ARUAM9722J000807595130 088</t>
  </si>
  <si>
    <t>5ARUAM9722J000807595130 098</t>
  </si>
  <si>
    <t>5ARUAM9722J000807595130 406</t>
  </si>
  <si>
    <t>5ARUAM9722J000807595130 872</t>
  </si>
  <si>
    <t>Brand: REP</t>
  </si>
  <si>
    <t>5ARUAM9722J000807595132 088</t>
  </si>
  <si>
    <t>5ARUAM9722J000807595132 406</t>
  </si>
  <si>
    <t>5ARUAM9722J000807595132 872</t>
  </si>
  <si>
    <t>5ARUAM9873A0008438732 875</t>
  </si>
  <si>
    <t>Composizione: 0,98</t>
  </si>
  <si>
    <t>5ARUAM9873A0008438732 970</t>
  </si>
  <si>
    <t>Composizione: 9</t>
  </si>
  <si>
    <t>5ARUAM990700084387 015</t>
  </si>
  <si>
    <t>Composizione: 98%COTTON2%ELAST</t>
  </si>
  <si>
    <t>5ARUAM990700084387 703</t>
  </si>
  <si>
    <t>Composizione: 98%COTTON2%ELASTA</t>
  </si>
  <si>
    <t>5ARUAM990700084387 875</t>
  </si>
  <si>
    <t>Composizione: 98%COTTON2%ELASTAN</t>
  </si>
  <si>
    <t>5ARUAM9Z100080007C32 007</t>
  </si>
  <si>
    <t>5ARUAM9Z100080076432 009</t>
  </si>
  <si>
    <t>5ARUAM9Z100080080832 011</t>
  </si>
  <si>
    <t>5ARUAM9Z100080477032 099</t>
  </si>
  <si>
    <t>5ARUAM9Z100080480232 094</t>
  </si>
  <si>
    <t>5ARUAM9Z1000858009A32 100</t>
  </si>
  <si>
    <t>5ARUAMA981Q000141860R 009</t>
  </si>
  <si>
    <t>Composizione: 95%COTTON3%EL</t>
  </si>
  <si>
    <t>5ARUAMA981Y000573840 007</t>
  </si>
  <si>
    <t>Composizione: 99%COTTON1%ELAST</t>
  </si>
  <si>
    <t>5ARUAMF972000852157532 388</t>
  </si>
  <si>
    <t>Composizione: 5</t>
  </si>
  <si>
    <t>5ARUAMF972000852157532 568</t>
  </si>
  <si>
    <t>5ARUAMF972000852157532 772</t>
  </si>
  <si>
    <t>5ARUAMV842J000141860 009</t>
  </si>
  <si>
    <t>Composizione: 95%COTTON3%ELASTOMULTIESTER2%ELASTANE</t>
  </si>
  <si>
    <t>5ARUAMV876000870830 007</t>
  </si>
  <si>
    <t>5ARUAUK4703000G23726 013</t>
  </si>
  <si>
    <t>MAGLIE GIROCOLLO</t>
  </si>
  <si>
    <t>5ARUAUK4703000G23726 098</t>
  </si>
  <si>
    <t>5ARUAUK4703000G23726 782</t>
  </si>
  <si>
    <t>5ARUBAM2417000A3008A 098</t>
  </si>
  <si>
    <t>5ARUBAM2695000A1205D 0098</t>
  </si>
  <si>
    <t>5ARUBAM4427000A0704A 0003</t>
  </si>
  <si>
    <t>Composizione: 100%COTTON/100%PVC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</si>
</sst>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BF8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2" borderId="0" xfId="0" applyFill="1"/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75" Type="http://schemas.openxmlformats.org/officeDocument/2006/relationships/image" Target="../media/image175.jpg"/><Relationship Id="rId170" Type="http://schemas.openxmlformats.org/officeDocument/2006/relationships/image" Target="../media/image17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e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186" Type="http://schemas.openxmlformats.org/officeDocument/2006/relationships/image" Target="../media/image186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e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e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72" Type="http://schemas.openxmlformats.org/officeDocument/2006/relationships/image" Target="../media/image172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e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e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80" Type="http://schemas.openxmlformats.org/officeDocument/2006/relationships/image" Target="../media/image18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11</xdr:row>
      <xdr:rowOff>63500</xdr:rowOff>
    </xdr:from>
    <xdr:to>
      <xdr:col>1</xdr:col>
      <xdr:colOff>2651125</xdr:colOff>
      <xdr:row>17</xdr:row>
      <xdr:rowOff>31750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B21A621-BDE1-4390-A1CB-6C2A01B82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9494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19</xdr:row>
      <xdr:rowOff>63500</xdr:rowOff>
    </xdr:from>
    <xdr:to>
      <xdr:col>1</xdr:col>
      <xdr:colOff>2651125</xdr:colOff>
      <xdr:row>25</xdr:row>
      <xdr:rowOff>31750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F8C7BCE-97C8-4629-BDAE-7CE8D317E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7689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27</xdr:row>
      <xdr:rowOff>63500</xdr:rowOff>
    </xdr:from>
    <xdr:to>
      <xdr:col>1</xdr:col>
      <xdr:colOff>2651125</xdr:colOff>
      <xdr:row>33</xdr:row>
      <xdr:rowOff>31750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23B42CF-8E1F-473D-8814-779D1EA96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95885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35</xdr:row>
      <xdr:rowOff>63500</xdr:rowOff>
    </xdr:from>
    <xdr:to>
      <xdr:col>1</xdr:col>
      <xdr:colOff>2651125</xdr:colOff>
      <xdr:row>41</xdr:row>
      <xdr:rowOff>31750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990C02B-A223-4F7B-AC18-7CDB28C82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34080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43</xdr:row>
      <xdr:rowOff>63500</xdr:rowOff>
    </xdr:from>
    <xdr:to>
      <xdr:col>1</xdr:col>
      <xdr:colOff>2651125</xdr:colOff>
      <xdr:row>49</xdr:row>
      <xdr:rowOff>31750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75BE34D6-847F-434D-9D65-56FF2F668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72275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51</xdr:row>
      <xdr:rowOff>63500</xdr:rowOff>
    </xdr:from>
    <xdr:to>
      <xdr:col>1</xdr:col>
      <xdr:colOff>2651125</xdr:colOff>
      <xdr:row>57</xdr:row>
      <xdr:rowOff>31750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C0F0BCE-22F9-4062-B783-02107C7F3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10470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59</xdr:row>
      <xdr:rowOff>63500</xdr:rowOff>
    </xdr:from>
    <xdr:to>
      <xdr:col>1</xdr:col>
      <xdr:colOff>2651125</xdr:colOff>
      <xdr:row>65</xdr:row>
      <xdr:rowOff>31750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9CE5AB5E-7B92-49CC-A546-F86DC8946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48666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67</xdr:row>
      <xdr:rowOff>63500</xdr:rowOff>
    </xdr:from>
    <xdr:to>
      <xdr:col>1</xdr:col>
      <xdr:colOff>2651125</xdr:colOff>
      <xdr:row>73</xdr:row>
      <xdr:rowOff>31750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E7F5E92A-AF64-418D-935E-08305967B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86861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75</xdr:row>
      <xdr:rowOff>63500</xdr:rowOff>
    </xdr:from>
    <xdr:to>
      <xdr:col>1</xdr:col>
      <xdr:colOff>2651125</xdr:colOff>
      <xdr:row>81</xdr:row>
      <xdr:rowOff>31750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FBE717E5-9B20-460D-B0BD-D77F4F8DA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25056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83</xdr:row>
      <xdr:rowOff>63500</xdr:rowOff>
    </xdr:from>
    <xdr:to>
      <xdr:col>1</xdr:col>
      <xdr:colOff>2651125</xdr:colOff>
      <xdr:row>89</xdr:row>
      <xdr:rowOff>31750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BBA044E-644C-4DC4-B1B7-61B585577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63251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91</xdr:row>
      <xdr:rowOff>63500</xdr:rowOff>
    </xdr:from>
    <xdr:to>
      <xdr:col>1</xdr:col>
      <xdr:colOff>2651125</xdr:colOff>
      <xdr:row>97</xdr:row>
      <xdr:rowOff>31750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E5F683EB-084E-4CDF-8289-FBC2D348E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01447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99</xdr:row>
      <xdr:rowOff>63500</xdr:rowOff>
    </xdr:from>
    <xdr:to>
      <xdr:col>1</xdr:col>
      <xdr:colOff>2651125</xdr:colOff>
      <xdr:row>105</xdr:row>
      <xdr:rowOff>31750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887003B-DA84-4048-A527-A2845615AA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39642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107</xdr:row>
      <xdr:rowOff>63500</xdr:rowOff>
    </xdr:from>
    <xdr:to>
      <xdr:col>1</xdr:col>
      <xdr:colOff>2651125</xdr:colOff>
      <xdr:row>113</xdr:row>
      <xdr:rowOff>31750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E9110D6D-10FD-47EE-97DC-D40825E771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77837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115</xdr:row>
      <xdr:rowOff>63500</xdr:rowOff>
    </xdr:from>
    <xdr:to>
      <xdr:col>1</xdr:col>
      <xdr:colOff>2651125</xdr:colOff>
      <xdr:row>121</xdr:row>
      <xdr:rowOff>31750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E3A1E283-B49B-4B83-86C7-AB192E2FC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16032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123</xdr:row>
      <xdr:rowOff>63500</xdr:rowOff>
    </xdr:from>
    <xdr:to>
      <xdr:col>1</xdr:col>
      <xdr:colOff>2651125</xdr:colOff>
      <xdr:row>129</xdr:row>
      <xdr:rowOff>31750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C0DAD13-1B9E-4351-A9BA-F11A46E3D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54228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131</xdr:row>
      <xdr:rowOff>63500</xdr:rowOff>
    </xdr:from>
    <xdr:to>
      <xdr:col>1</xdr:col>
      <xdr:colOff>2651125</xdr:colOff>
      <xdr:row>137</xdr:row>
      <xdr:rowOff>31750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76F6960A-31DE-4921-B967-373FFBA1D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92423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139</xdr:row>
      <xdr:rowOff>63500</xdr:rowOff>
    </xdr:from>
    <xdr:to>
      <xdr:col>1</xdr:col>
      <xdr:colOff>2651125</xdr:colOff>
      <xdr:row>145</xdr:row>
      <xdr:rowOff>31750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A81C544D-02D5-4803-A9DA-3DCBC320D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30618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147</xdr:row>
      <xdr:rowOff>63500</xdr:rowOff>
    </xdr:from>
    <xdr:to>
      <xdr:col>1</xdr:col>
      <xdr:colOff>2651125</xdr:colOff>
      <xdr:row>153</xdr:row>
      <xdr:rowOff>31750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CE8AC16C-DF35-47C5-8FD1-94532C9C8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68813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155</xdr:row>
      <xdr:rowOff>63500</xdr:rowOff>
    </xdr:from>
    <xdr:to>
      <xdr:col>1</xdr:col>
      <xdr:colOff>2651125</xdr:colOff>
      <xdr:row>161</xdr:row>
      <xdr:rowOff>31750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9CBB67B1-E8CA-4613-B760-37747E9B3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07009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163</xdr:row>
      <xdr:rowOff>63500</xdr:rowOff>
    </xdr:from>
    <xdr:to>
      <xdr:col>1</xdr:col>
      <xdr:colOff>2651125</xdr:colOff>
      <xdr:row>169</xdr:row>
      <xdr:rowOff>31750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3D9BD8CA-E19D-49D3-9307-839652FDF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45204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171</xdr:row>
      <xdr:rowOff>63500</xdr:rowOff>
    </xdr:from>
    <xdr:to>
      <xdr:col>1</xdr:col>
      <xdr:colOff>2651125</xdr:colOff>
      <xdr:row>177</xdr:row>
      <xdr:rowOff>31750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4D244C97-2974-417D-864A-4667149AC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83399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179</xdr:row>
      <xdr:rowOff>63500</xdr:rowOff>
    </xdr:from>
    <xdr:to>
      <xdr:col>1</xdr:col>
      <xdr:colOff>2651125</xdr:colOff>
      <xdr:row>185</xdr:row>
      <xdr:rowOff>31750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59AD13A0-1BA8-40B3-9AA9-8D472F186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821594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195</xdr:row>
      <xdr:rowOff>63500</xdr:rowOff>
    </xdr:from>
    <xdr:to>
      <xdr:col>1</xdr:col>
      <xdr:colOff>2651125</xdr:colOff>
      <xdr:row>201</xdr:row>
      <xdr:rowOff>31750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59F26638-8C4F-4D41-B8CF-8F8021784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897985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203</xdr:row>
      <xdr:rowOff>63500</xdr:rowOff>
    </xdr:from>
    <xdr:to>
      <xdr:col>1</xdr:col>
      <xdr:colOff>2651125</xdr:colOff>
      <xdr:row>209</xdr:row>
      <xdr:rowOff>31750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C8D7693E-0DD1-4291-9E51-6874F20CF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936180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211</xdr:row>
      <xdr:rowOff>63500</xdr:rowOff>
    </xdr:from>
    <xdr:to>
      <xdr:col>1</xdr:col>
      <xdr:colOff>2651125</xdr:colOff>
      <xdr:row>217</xdr:row>
      <xdr:rowOff>31750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B3611BE4-43FF-4582-8C06-8653D53D8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974375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219</xdr:row>
      <xdr:rowOff>63500</xdr:rowOff>
    </xdr:from>
    <xdr:to>
      <xdr:col>1</xdr:col>
      <xdr:colOff>2651125</xdr:colOff>
      <xdr:row>225</xdr:row>
      <xdr:rowOff>31750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C6C8DFC-1E04-4E39-88C7-0D3864A63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012571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227</xdr:row>
      <xdr:rowOff>63500</xdr:rowOff>
    </xdr:from>
    <xdr:to>
      <xdr:col>1</xdr:col>
      <xdr:colOff>2651125</xdr:colOff>
      <xdr:row>233</xdr:row>
      <xdr:rowOff>31750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D759B553-50E3-48A1-BC2F-4886BF8AA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050766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235</xdr:row>
      <xdr:rowOff>63500</xdr:rowOff>
    </xdr:from>
    <xdr:to>
      <xdr:col>1</xdr:col>
      <xdr:colOff>2651125</xdr:colOff>
      <xdr:row>241</xdr:row>
      <xdr:rowOff>31750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9E1EC4F1-8675-483F-8233-4BDC72424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088961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243</xdr:row>
      <xdr:rowOff>63500</xdr:rowOff>
    </xdr:from>
    <xdr:to>
      <xdr:col>1</xdr:col>
      <xdr:colOff>2651125</xdr:colOff>
      <xdr:row>249</xdr:row>
      <xdr:rowOff>31750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34C6B9D5-6BEE-4421-8AE2-46128C21C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127156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251</xdr:row>
      <xdr:rowOff>63500</xdr:rowOff>
    </xdr:from>
    <xdr:to>
      <xdr:col>1</xdr:col>
      <xdr:colOff>2651125</xdr:colOff>
      <xdr:row>257</xdr:row>
      <xdr:rowOff>31750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67624D1-E8F1-4904-A849-FF60E0FDA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165352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259</xdr:row>
      <xdr:rowOff>63500</xdr:rowOff>
    </xdr:from>
    <xdr:to>
      <xdr:col>1</xdr:col>
      <xdr:colOff>2651125</xdr:colOff>
      <xdr:row>265</xdr:row>
      <xdr:rowOff>31750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C5FC5600-D874-43C4-8D68-B5FB35843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203547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267</xdr:row>
      <xdr:rowOff>63500</xdr:rowOff>
    </xdr:from>
    <xdr:to>
      <xdr:col>1</xdr:col>
      <xdr:colOff>2651125</xdr:colOff>
      <xdr:row>273</xdr:row>
      <xdr:rowOff>31750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A3472784-03B1-451F-B58C-63FC0292A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241742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275</xdr:row>
      <xdr:rowOff>63500</xdr:rowOff>
    </xdr:from>
    <xdr:to>
      <xdr:col>1</xdr:col>
      <xdr:colOff>2651125</xdr:colOff>
      <xdr:row>281</xdr:row>
      <xdr:rowOff>31750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B426A476-21C3-436C-AF81-05715D194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279937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283</xdr:row>
      <xdr:rowOff>63500</xdr:rowOff>
    </xdr:from>
    <xdr:to>
      <xdr:col>1</xdr:col>
      <xdr:colOff>2651125</xdr:colOff>
      <xdr:row>289</xdr:row>
      <xdr:rowOff>31750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25A012E5-28DD-4465-9EB0-FA6E04FE7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318133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291</xdr:row>
      <xdr:rowOff>63500</xdr:rowOff>
    </xdr:from>
    <xdr:to>
      <xdr:col>1</xdr:col>
      <xdr:colOff>2651125</xdr:colOff>
      <xdr:row>297</xdr:row>
      <xdr:rowOff>31750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E8C5DCE4-4DA8-4769-93C0-F2B304B7B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356328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299</xdr:row>
      <xdr:rowOff>63500</xdr:rowOff>
    </xdr:from>
    <xdr:to>
      <xdr:col>1</xdr:col>
      <xdr:colOff>2651125</xdr:colOff>
      <xdr:row>305</xdr:row>
      <xdr:rowOff>31750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2BB46007-76C8-4AED-A76C-AFB1F6AAB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394523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307</xdr:row>
      <xdr:rowOff>63500</xdr:rowOff>
    </xdr:from>
    <xdr:to>
      <xdr:col>1</xdr:col>
      <xdr:colOff>2651125</xdr:colOff>
      <xdr:row>313</xdr:row>
      <xdr:rowOff>31750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A533BFB6-1A07-43CD-A50B-ABF5EB302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432718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315</xdr:row>
      <xdr:rowOff>63500</xdr:rowOff>
    </xdr:from>
    <xdr:to>
      <xdr:col>1</xdr:col>
      <xdr:colOff>2651125</xdr:colOff>
      <xdr:row>321</xdr:row>
      <xdr:rowOff>31750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244973A5-349D-4F4E-88A0-33D93536A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470914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323</xdr:row>
      <xdr:rowOff>63500</xdr:rowOff>
    </xdr:from>
    <xdr:to>
      <xdr:col>1</xdr:col>
      <xdr:colOff>2651125</xdr:colOff>
      <xdr:row>329</xdr:row>
      <xdr:rowOff>31750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2CCB63A2-851B-4736-8D54-7CC33AABD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509109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331</xdr:row>
      <xdr:rowOff>63500</xdr:rowOff>
    </xdr:from>
    <xdr:to>
      <xdr:col>1</xdr:col>
      <xdr:colOff>2651125</xdr:colOff>
      <xdr:row>337</xdr:row>
      <xdr:rowOff>31750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2646CC6B-B60C-4606-9FB2-AF0D6DAF6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547304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339</xdr:row>
      <xdr:rowOff>63500</xdr:rowOff>
    </xdr:from>
    <xdr:to>
      <xdr:col>1</xdr:col>
      <xdr:colOff>2651125</xdr:colOff>
      <xdr:row>345</xdr:row>
      <xdr:rowOff>31750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FA64E11E-32D6-42E2-9205-209FDA6C9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585499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347</xdr:row>
      <xdr:rowOff>63500</xdr:rowOff>
    </xdr:from>
    <xdr:to>
      <xdr:col>1</xdr:col>
      <xdr:colOff>2651125</xdr:colOff>
      <xdr:row>353</xdr:row>
      <xdr:rowOff>31750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FD379EDE-1751-4657-B744-221BE7597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623695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355</xdr:row>
      <xdr:rowOff>63500</xdr:rowOff>
    </xdr:from>
    <xdr:to>
      <xdr:col>1</xdr:col>
      <xdr:colOff>2651125</xdr:colOff>
      <xdr:row>361</xdr:row>
      <xdr:rowOff>31750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703E0579-32A2-4686-B7D8-F4417DD83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661890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363</xdr:row>
      <xdr:rowOff>63500</xdr:rowOff>
    </xdr:from>
    <xdr:to>
      <xdr:col>1</xdr:col>
      <xdr:colOff>2651125</xdr:colOff>
      <xdr:row>369</xdr:row>
      <xdr:rowOff>31750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4776064C-CC50-44E2-9E52-2C38F7078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700085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371</xdr:row>
      <xdr:rowOff>63500</xdr:rowOff>
    </xdr:from>
    <xdr:to>
      <xdr:col>1</xdr:col>
      <xdr:colOff>2651125</xdr:colOff>
      <xdr:row>377</xdr:row>
      <xdr:rowOff>31750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DFFB634C-7F72-41D4-932F-7B38BC1BB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738280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379</xdr:row>
      <xdr:rowOff>63500</xdr:rowOff>
    </xdr:from>
    <xdr:to>
      <xdr:col>1</xdr:col>
      <xdr:colOff>2651125</xdr:colOff>
      <xdr:row>385</xdr:row>
      <xdr:rowOff>31750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58FBB1DB-0825-45E0-B695-F33A28164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776476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387</xdr:row>
      <xdr:rowOff>63500</xdr:rowOff>
    </xdr:from>
    <xdr:to>
      <xdr:col>1</xdr:col>
      <xdr:colOff>2651125</xdr:colOff>
      <xdr:row>393</xdr:row>
      <xdr:rowOff>31750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8F826E63-ED41-41D8-980E-9A32CC13B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814671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395</xdr:row>
      <xdr:rowOff>63500</xdr:rowOff>
    </xdr:from>
    <xdr:to>
      <xdr:col>1</xdr:col>
      <xdr:colOff>2651125</xdr:colOff>
      <xdr:row>401</xdr:row>
      <xdr:rowOff>31750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4812D960-2A24-4B37-A670-A58E36927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852866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403</xdr:row>
      <xdr:rowOff>63500</xdr:rowOff>
    </xdr:from>
    <xdr:to>
      <xdr:col>1</xdr:col>
      <xdr:colOff>2651125</xdr:colOff>
      <xdr:row>409</xdr:row>
      <xdr:rowOff>31750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1AB5A989-99F9-4893-A1D0-710A1FFC1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891061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411</xdr:row>
      <xdr:rowOff>63500</xdr:rowOff>
    </xdr:from>
    <xdr:to>
      <xdr:col>1</xdr:col>
      <xdr:colOff>2651125</xdr:colOff>
      <xdr:row>417</xdr:row>
      <xdr:rowOff>31750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BA5C90D-36D3-489D-8BA7-82F1CF597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929257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419</xdr:row>
      <xdr:rowOff>63500</xdr:rowOff>
    </xdr:from>
    <xdr:to>
      <xdr:col>1</xdr:col>
      <xdr:colOff>2651125</xdr:colOff>
      <xdr:row>425</xdr:row>
      <xdr:rowOff>31750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8DC35B9B-8765-47CC-A4CC-27BF221B0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1967452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427</xdr:row>
      <xdr:rowOff>63500</xdr:rowOff>
    </xdr:from>
    <xdr:to>
      <xdr:col>1</xdr:col>
      <xdr:colOff>2651125</xdr:colOff>
      <xdr:row>433</xdr:row>
      <xdr:rowOff>31750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D2FF914B-3560-428C-A67F-F64ABC3AF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005647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435</xdr:row>
      <xdr:rowOff>63500</xdr:rowOff>
    </xdr:from>
    <xdr:to>
      <xdr:col>1</xdr:col>
      <xdr:colOff>2651125</xdr:colOff>
      <xdr:row>441</xdr:row>
      <xdr:rowOff>31750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4843B60B-6F86-4E4F-AD04-622B055C2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043842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443</xdr:row>
      <xdr:rowOff>63500</xdr:rowOff>
    </xdr:from>
    <xdr:to>
      <xdr:col>1</xdr:col>
      <xdr:colOff>2651125</xdr:colOff>
      <xdr:row>449</xdr:row>
      <xdr:rowOff>31750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B1A05EA1-EC66-403E-804D-607781D8B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082038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451</xdr:row>
      <xdr:rowOff>63500</xdr:rowOff>
    </xdr:from>
    <xdr:to>
      <xdr:col>1</xdr:col>
      <xdr:colOff>2651125</xdr:colOff>
      <xdr:row>457</xdr:row>
      <xdr:rowOff>31750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D36952A0-22EE-4693-8A34-EE507B896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120233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459</xdr:row>
      <xdr:rowOff>63500</xdr:rowOff>
    </xdr:from>
    <xdr:to>
      <xdr:col>1</xdr:col>
      <xdr:colOff>2651125</xdr:colOff>
      <xdr:row>465</xdr:row>
      <xdr:rowOff>31750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C95031AE-406A-44C4-856C-A36BEE1C0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158428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467</xdr:row>
      <xdr:rowOff>63500</xdr:rowOff>
    </xdr:from>
    <xdr:to>
      <xdr:col>1</xdr:col>
      <xdr:colOff>2651125</xdr:colOff>
      <xdr:row>473</xdr:row>
      <xdr:rowOff>31750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CDDF49B4-112F-4E40-A0AB-11AAB533F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196623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475</xdr:row>
      <xdr:rowOff>63500</xdr:rowOff>
    </xdr:from>
    <xdr:to>
      <xdr:col>1</xdr:col>
      <xdr:colOff>2651125</xdr:colOff>
      <xdr:row>481</xdr:row>
      <xdr:rowOff>31750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D2EDCDFC-5050-4746-851D-040EBFB2A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234819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483</xdr:row>
      <xdr:rowOff>63500</xdr:rowOff>
    </xdr:from>
    <xdr:to>
      <xdr:col>1</xdr:col>
      <xdr:colOff>2651125</xdr:colOff>
      <xdr:row>489</xdr:row>
      <xdr:rowOff>31750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35DD0AAC-A61F-4312-96EE-71F0E86790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273014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491</xdr:row>
      <xdr:rowOff>63500</xdr:rowOff>
    </xdr:from>
    <xdr:to>
      <xdr:col>1</xdr:col>
      <xdr:colOff>2651125</xdr:colOff>
      <xdr:row>497</xdr:row>
      <xdr:rowOff>31750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E33156BD-B62F-4C65-A25F-F0612FD01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311209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499</xdr:row>
      <xdr:rowOff>63500</xdr:rowOff>
    </xdr:from>
    <xdr:to>
      <xdr:col>1</xdr:col>
      <xdr:colOff>2651125</xdr:colOff>
      <xdr:row>505</xdr:row>
      <xdr:rowOff>31750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182E8735-B98C-4F5C-B361-9744AB7F9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349404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507</xdr:row>
      <xdr:rowOff>63500</xdr:rowOff>
    </xdr:from>
    <xdr:to>
      <xdr:col>1</xdr:col>
      <xdr:colOff>2651125</xdr:colOff>
      <xdr:row>513</xdr:row>
      <xdr:rowOff>31750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37B16C39-E11A-44E2-A844-4E8752431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387600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515</xdr:row>
      <xdr:rowOff>63500</xdr:rowOff>
    </xdr:from>
    <xdr:to>
      <xdr:col>1</xdr:col>
      <xdr:colOff>2651125</xdr:colOff>
      <xdr:row>521</xdr:row>
      <xdr:rowOff>31750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B937AE81-A187-42F5-9E92-4FFE58150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425795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523</xdr:row>
      <xdr:rowOff>63500</xdr:rowOff>
    </xdr:from>
    <xdr:to>
      <xdr:col>1</xdr:col>
      <xdr:colOff>2651125</xdr:colOff>
      <xdr:row>529</xdr:row>
      <xdr:rowOff>31750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D803B88A-E472-44CE-8B66-299CFEEAC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463990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531</xdr:row>
      <xdr:rowOff>63500</xdr:rowOff>
    </xdr:from>
    <xdr:to>
      <xdr:col>1</xdr:col>
      <xdr:colOff>2651125</xdr:colOff>
      <xdr:row>537</xdr:row>
      <xdr:rowOff>31750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44C0D521-8F33-48A3-BD17-E57C154EA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502185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539</xdr:row>
      <xdr:rowOff>63500</xdr:rowOff>
    </xdr:from>
    <xdr:to>
      <xdr:col>1</xdr:col>
      <xdr:colOff>2651125</xdr:colOff>
      <xdr:row>545</xdr:row>
      <xdr:rowOff>31750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37FC03EA-A812-4773-9793-224E9AA25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540381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555</xdr:row>
      <xdr:rowOff>63500</xdr:rowOff>
    </xdr:from>
    <xdr:to>
      <xdr:col>1</xdr:col>
      <xdr:colOff>2651125</xdr:colOff>
      <xdr:row>561</xdr:row>
      <xdr:rowOff>31750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423D263A-70B5-4EA9-8163-4ED04D182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616771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563</xdr:row>
      <xdr:rowOff>63500</xdr:rowOff>
    </xdr:from>
    <xdr:to>
      <xdr:col>1</xdr:col>
      <xdr:colOff>2651125</xdr:colOff>
      <xdr:row>569</xdr:row>
      <xdr:rowOff>31750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B6ADC446-9160-4842-94A5-D532DA4FB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654966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579</xdr:row>
      <xdr:rowOff>63500</xdr:rowOff>
    </xdr:from>
    <xdr:to>
      <xdr:col>1</xdr:col>
      <xdr:colOff>2651125</xdr:colOff>
      <xdr:row>585</xdr:row>
      <xdr:rowOff>31750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E7EFBC94-36C5-4C17-86DC-55369674F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731357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587</xdr:row>
      <xdr:rowOff>63500</xdr:rowOff>
    </xdr:from>
    <xdr:to>
      <xdr:col>1</xdr:col>
      <xdr:colOff>2651125</xdr:colOff>
      <xdr:row>593</xdr:row>
      <xdr:rowOff>31750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B4759EAE-6027-46F1-94BC-AF8F9EBB4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769552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595</xdr:row>
      <xdr:rowOff>63500</xdr:rowOff>
    </xdr:from>
    <xdr:to>
      <xdr:col>1</xdr:col>
      <xdr:colOff>2651125</xdr:colOff>
      <xdr:row>601</xdr:row>
      <xdr:rowOff>31750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CA0F7E0B-4F0D-4ABA-A1B0-A82CF0307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807747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603</xdr:row>
      <xdr:rowOff>63500</xdr:rowOff>
    </xdr:from>
    <xdr:to>
      <xdr:col>1</xdr:col>
      <xdr:colOff>2651125</xdr:colOff>
      <xdr:row>609</xdr:row>
      <xdr:rowOff>31750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01C125C-3B3F-498A-A640-57B87380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845943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611</xdr:row>
      <xdr:rowOff>63500</xdr:rowOff>
    </xdr:from>
    <xdr:to>
      <xdr:col>1</xdr:col>
      <xdr:colOff>2651125</xdr:colOff>
      <xdr:row>617</xdr:row>
      <xdr:rowOff>31750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36CB03A8-2495-4916-80D5-5632C654E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884138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619</xdr:row>
      <xdr:rowOff>63500</xdr:rowOff>
    </xdr:from>
    <xdr:to>
      <xdr:col>1</xdr:col>
      <xdr:colOff>2651125</xdr:colOff>
      <xdr:row>625</xdr:row>
      <xdr:rowOff>31750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680EAEEE-BA16-4FC5-B35D-FB0C6D44A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922333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627</xdr:row>
      <xdr:rowOff>63500</xdr:rowOff>
    </xdr:from>
    <xdr:to>
      <xdr:col>1</xdr:col>
      <xdr:colOff>2651125</xdr:colOff>
      <xdr:row>633</xdr:row>
      <xdr:rowOff>31750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B8E105DE-8371-43C5-B204-345C0B868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960528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635</xdr:row>
      <xdr:rowOff>63500</xdr:rowOff>
    </xdr:from>
    <xdr:to>
      <xdr:col>1</xdr:col>
      <xdr:colOff>2651125</xdr:colOff>
      <xdr:row>641</xdr:row>
      <xdr:rowOff>31750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BD23446B-239E-4CEF-9F1B-202BAC1A2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998724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643</xdr:row>
      <xdr:rowOff>63500</xdr:rowOff>
    </xdr:from>
    <xdr:to>
      <xdr:col>1</xdr:col>
      <xdr:colOff>2651125</xdr:colOff>
      <xdr:row>649</xdr:row>
      <xdr:rowOff>31750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9C926C3B-9304-4ECC-BF64-8407A600C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036919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651</xdr:row>
      <xdr:rowOff>63500</xdr:rowOff>
    </xdr:from>
    <xdr:to>
      <xdr:col>1</xdr:col>
      <xdr:colOff>2651125</xdr:colOff>
      <xdr:row>657</xdr:row>
      <xdr:rowOff>31750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6232F572-3683-4630-9F2A-A6337960B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075114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659</xdr:row>
      <xdr:rowOff>63500</xdr:rowOff>
    </xdr:from>
    <xdr:to>
      <xdr:col>1</xdr:col>
      <xdr:colOff>2651125</xdr:colOff>
      <xdr:row>665</xdr:row>
      <xdr:rowOff>31750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B960BBFA-95DE-4645-B75A-6D2227EE6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113309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667</xdr:row>
      <xdr:rowOff>63500</xdr:rowOff>
    </xdr:from>
    <xdr:to>
      <xdr:col>1</xdr:col>
      <xdr:colOff>2651125</xdr:colOff>
      <xdr:row>673</xdr:row>
      <xdr:rowOff>31750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A79A0425-F5C6-4EC1-85AE-7A117D0A6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151505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675</xdr:row>
      <xdr:rowOff>63500</xdr:rowOff>
    </xdr:from>
    <xdr:to>
      <xdr:col>1</xdr:col>
      <xdr:colOff>2651125</xdr:colOff>
      <xdr:row>681</xdr:row>
      <xdr:rowOff>31750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FC37E3FE-0C0A-4C0A-9E5A-AF82D525F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189700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683</xdr:row>
      <xdr:rowOff>63500</xdr:rowOff>
    </xdr:from>
    <xdr:to>
      <xdr:col>1</xdr:col>
      <xdr:colOff>2651125</xdr:colOff>
      <xdr:row>689</xdr:row>
      <xdr:rowOff>31750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B89F41B1-4AEA-4AEF-A1B6-788F69D97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227895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691</xdr:row>
      <xdr:rowOff>63500</xdr:rowOff>
    </xdr:from>
    <xdr:to>
      <xdr:col>1</xdr:col>
      <xdr:colOff>2651125</xdr:colOff>
      <xdr:row>697</xdr:row>
      <xdr:rowOff>31750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991C245A-719F-45F6-AEC7-875999DF8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266090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707</xdr:row>
      <xdr:rowOff>63500</xdr:rowOff>
    </xdr:from>
    <xdr:to>
      <xdr:col>1</xdr:col>
      <xdr:colOff>2651125</xdr:colOff>
      <xdr:row>713</xdr:row>
      <xdr:rowOff>31750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35183B23-4836-4241-897F-661A7A35E6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342481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715</xdr:row>
      <xdr:rowOff>63500</xdr:rowOff>
    </xdr:from>
    <xdr:to>
      <xdr:col>1</xdr:col>
      <xdr:colOff>2651125</xdr:colOff>
      <xdr:row>721</xdr:row>
      <xdr:rowOff>31750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D20C711A-C4F6-4510-A95C-F8E702A16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380676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723</xdr:row>
      <xdr:rowOff>63500</xdr:rowOff>
    </xdr:from>
    <xdr:to>
      <xdr:col>1</xdr:col>
      <xdr:colOff>2651125</xdr:colOff>
      <xdr:row>729</xdr:row>
      <xdr:rowOff>31750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A7D3BB18-182A-49C8-BB22-353CB8400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418871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731</xdr:row>
      <xdr:rowOff>63500</xdr:rowOff>
    </xdr:from>
    <xdr:to>
      <xdr:col>1</xdr:col>
      <xdr:colOff>2651125</xdr:colOff>
      <xdr:row>737</xdr:row>
      <xdr:rowOff>31750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79B26A5C-DC04-44CE-9BAC-EAB4FBFA7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457067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739</xdr:row>
      <xdr:rowOff>63500</xdr:rowOff>
    </xdr:from>
    <xdr:to>
      <xdr:col>1</xdr:col>
      <xdr:colOff>2651125</xdr:colOff>
      <xdr:row>745</xdr:row>
      <xdr:rowOff>31750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50E88570-FE59-4A42-A677-0BC737C7E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495262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747</xdr:row>
      <xdr:rowOff>63500</xdr:rowOff>
    </xdr:from>
    <xdr:to>
      <xdr:col>1</xdr:col>
      <xdr:colOff>2651125</xdr:colOff>
      <xdr:row>753</xdr:row>
      <xdr:rowOff>31750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64B52E78-329A-478D-95A3-3F5C8A308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533457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755</xdr:row>
      <xdr:rowOff>63500</xdr:rowOff>
    </xdr:from>
    <xdr:to>
      <xdr:col>1</xdr:col>
      <xdr:colOff>2651125</xdr:colOff>
      <xdr:row>761</xdr:row>
      <xdr:rowOff>31750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8153C6A8-8A71-4A88-8AE6-943BA3A3B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571652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763</xdr:row>
      <xdr:rowOff>63500</xdr:rowOff>
    </xdr:from>
    <xdr:to>
      <xdr:col>1</xdr:col>
      <xdr:colOff>2651125</xdr:colOff>
      <xdr:row>769</xdr:row>
      <xdr:rowOff>31750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891FA4C8-2F9A-4DFE-9894-E1774F175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609848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771</xdr:row>
      <xdr:rowOff>63500</xdr:rowOff>
    </xdr:from>
    <xdr:to>
      <xdr:col>1</xdr:col>
      <xdr:colOff>2651125</xdr:colOff>
      <xdr:row>777</xdr:row>
      <xdr:rowOff>31750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B08110B-1839-4EAF-A381-FA6F89FCA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648043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779</xdr:row>
      <xdr:rowOff>63500</xdr:rowOff>
    </xdr:from>
    <xdr:to>
      <xdr:col>1</xdr:col>
      <xdr:colOff>2651125</xdr:colOff>
      <xdr:row>785</xdr:row>
      <xdr:rowOff>31750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DC2237F2-E55F-4539-BCE4-5AEC685CF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686238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787</xdr:row>
      <xdr:rowOff>63500</xdr:rowOff>
    </xdr:from>
    <xdr:to>
      <xdr:col>1</xdr:col>
      <xdr:colOff>2651125</xdr:colOff>
      <xdr:row>793</xdr:row>
      <xdr:rowOff>31750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C405E425-8E51-40C6-9E2F-78CFF5EDE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724433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795</xdr:row>
      <xdr:rowOff>63500</xdr:rowOff>
    </xdr:from>
    <xdr:to>
      <xdr:col>1</xdr:col>
      <xdr:colOff>2651125</xdr:colOff>
      <xdr:row>801</xdr:row>
      <xdr:rowOff>31750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46D56211-38B8-49BA-ABAE-8830F7449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762629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803</xdr:row>
      <xdr:rowOff>63500</xdr:rowOff>
    </xdr:from>
    <xdr:to>
      <xdr:col>1</xdr:col>
      <xdr:colOff>2651125</xdr:colOff>
      <xdr:row>809</xdr:row>
      <xdr:rowOff>31750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DD5F1D5C-AA49-4B39-9DF5-2C5E3AF6A1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800824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811</xdr:row>
      <xdr:rowOff>63500</xdr:rowOff>
    </xdr:from>
    <xdr:to>
      <xdr:col>1</xdr:col>
      <xdr:colOff>2651125</xdr:colOff>
      <xdr:row>817</xdr:row>
      <xdr:rowOff>31750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B9F3BF1-3BA4-47DC-A714-B61DEC272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839019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819</xdr:row>
      <xdr:rowOff>63500</xdr:rowOff>
    </xdr:from>
    <xdr:to>
      <xdr:col>1</xdr:col>
      <xdr:colOff>2651125</xdr:colOff>
      <xdr:row>825</xdr:row>
      <xdr:rowOff>31750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6799690C-7A5F-44BB-B6D4-4323F4352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877214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827</xdr:row>
      <xdr:rowOff>63500</xdr:rowOff>
    </xdr:from>
    <xdr:to>
      <xdr:col>1</xdr:col>
      <xdr:colOff>2651125</xdr:colOff>
      <xdr:row>833</xdr:row>
      <xdr:rowOff>31750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6590FF41-E61A-4A1B-A482-D6F9BB7FE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915410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835</xdr:row>
      <xdr:rowOff>63500</xdr:rowOff>
    </xdr:from>
    <xdr:to>
      <xdr:col>1</xdr:col>
      <xdr:colOff>2651125</xdr:colOff>
      <xdr:row>841</xdr:row>
      <xdr:rowOff>31750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3FCA609D-9D21-46C8-BCE0-20DDEEC98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953605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843</xdr:row>
      <xdr:rowOff>63500</xdr:rowOff>
    </xdr:from>
    <xdr:to>
      <xdr:col>1</xdr:col>
      <xdr:colOff>2651125</xdr:colOff>
      <xdr:row>849</xdr:row>
      <xdr:rowOff>31750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62D6F87E-44EF-470F-AB06-14E69BADE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3991800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851</xdr:row>
      <xdr:rowOff>63500</xdr:rowOff>
    </xdr:from>
    <xdr:to>
      <xdr:col>1</xdr:col>
      <xdr:colOff>2651125</xdr:colOff>
      <xdr:row>857</xdr:row>
      <xdr:rowOff>31750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8412E8EC-F2E6-4D80-94B6-9ED52CC87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029995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859</xdr:row>
      <xdr:rowOff>63500</xdr:rowOff>
    </xdr:from>
    <xdr:to>
      <xdr:col>1</xdr:col>
      <xdr:colOff>2651125</xdr:colOff>
      <xdr:row>865</xdr:row>
      <xdr:rowOff>31750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62EF79F6-724F-4F65-9367-6A4E18E71A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068191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867</xdr:row>
      <xdr:rowOff>63500</xdr:rowOff>
    </xdr:from>
    <xdr:to>
      <xdr:col>1</xdr:col>
      <xdr:colOff>2651125</xdr:colOff>
      <xdr:row>873</xdr:row>
      <xdr:rowOff>31750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25015CD9-F7AA-41A2-8244-085947716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106386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875</xdr:row>
      <xdr:rowOff>63500</xdr:rowOff>
    </xdr:from>
    <xdr:to>
      <xdr:col>1</xdr:col>
      <xdr:colOff>2651125</xdr:colOff>
      <xdr:row>881</xdr:row>
      <xdr:rowOff>31750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0DF767D6-DB09-4313-957E-B9CE9A3C0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144581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883</xdr:row>
      <xdr:rowOff>63500</xdr:rowOff>
    </xdr:from>
    <xdr:to>
      <xdr:col>1</xdr:col>
      <xdr:colOff>2651125</xdr:colOff>
      <xdr:row>889</xdr:row>
      <xdr:rowOff>31750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A0153308-F3C1-4AA2-8917-B7B4265EE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182776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891</xdr:row>
      <xdr:rowOff>63500</xdr:rowOff>
    </xdr:from>
    <xdr:to>
      <xdr:col>1</xdr:col>
      <xdr:colOff>2651125</xdr:colOff>
      <xdr:row>897</xdr:row>
      <xdr:rowOff>31750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A66611F6-DE7D-4FCB-93DA-D6E70116B6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220972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899</xdr:row>
      <xdr:rowOff>63500</xdr:rowOff>
    </xdr:from>
    <xdr:to>
      <xdr:col>1</xdr:col>
      <xdr:colOff>2651125</xdr:colOff>
      <xdr:row>905</xdr:row>
      <xdr:rowOff>31750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9EAE5DAD-1627-4057-94E5-5C737D769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259167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907</xdr:row>
      <xdr:rowOff>63500</xdr:rowOff>
    </xdr:from>
    <xdr:to>
      <xdr:col>1</xdr:col>
      <xdr:colOff>2651125</xdr:colOff>
      <xdr:row>913</xdr:row>
      <xdr:rowOff>31750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04F918B4-0570-4A2E-8CBF-A27BF87D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297362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915</xdr:row>
      <xdr:rowOff>63500</xdr:rowOff>
    </xdr:from>
    <xdr:to>
      <xdr:col>1</xdr:col>
      <xdr:colOff>2651125</xdr:colOff>
      <xdr:row>921</xdr:row>
      <xdr:rowOff>31750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FE1442BD-13E5-49D3-A489-0AB228BB5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335557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923</xdr:row>
      <xdr:rowOff>63500</xdr:rowOff>
    </xdr:from>
    <xdr:to>
      <xdr:col>1</xdr:col>
      <xdr:colOff>2651125</xdr:colOff>
      <xdr:row>929</xdr:row>
      <xdr:rowOff>31750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CE8387CE-4EAE-420A-A52E-99726534A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373753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931</xdr:row>
      <xdr:rowOff>63500</xdr:rowOff>
    </xdr:from>
    <xdr:to>
      <xdr:col>1</xdr:col>
      <xdr:colOff>2651125</xdr:colOff>
      <xdr:row>937</xdr:row>
      <xdr:rowOff>31750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D1E389A5-7622-42A0-981E-5C53E7689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411948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939</xdr:row>
      <xdr:rowOff>63500</xdr:rowOff>
    </xdr:from>
    <xdr:to>
      <xdr:col>1</xdr:col>
      <xdr:colOff>2651125</xdr:colOff>
      <xdr:row>945</xdr:row>
      <xdr:rowOff>31750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0509840B-8631-468D-A9D9-458C6CF71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450143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947</xdr:row>
      <xdr:rowOff>63500</xdr:rowOff>
    </xdr:from>
    <xdr:to>
      <xdr:col>1</xdr:col>
      <xdr:colOff>2651125</xdr:colOff>
      <xdr:row>953</xdr:row>
      <xdr:rowOff>31750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1E940BD4-A0D0-449E-9E16-FC43F4A6A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488338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955</xdr:row>
      <xdr:rowOff>63500</xdr:rowOff>
    </xdr:from>
    <xdr:to>
      <xdr:col>1</xdr:col>
      <xdr:colOff>2651125</xdr:colOff>
      <xdr:row>961</xdr:row>
      <xdr:rowOff>31750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0A9C9037-EA5F-4FCB-8A54-9D8C095E0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526534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963</xdr:row>
      <xdr:rowOff>63500</xdr:rowOff>
    </xdr:from>
    <xdr:to>
      <xdr:col>1</xdr:col>
      <xdr:colOff>2651125</xdr:colOff>
      <xdr:row>969</xdr:row>
      <xdr:rowOff>31750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6731D0D3-6CCC-4E8A-A2A1-54940AD23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564729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971</xdr:row>
      <xdr:rowOff>63500</xdr:rowOff>
    </xdr:from>
    <xdr:to>
      <xdr:col>1</xdr:col>
      <xdr:colOff>2651125</xdr:colOff>
      <xdr:row>977</xdr:row>
      <xdr:rowOff>31750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CE5D2AB6-2D3A-464B-8C07-BE79BAAAD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602924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979</xdr:row>
      <xdr:rowOff>63500</xdr:rowOff>
    </xdr:from>
    <xdr:to>
      <xdr:col>1</xdr:col>
      <xdr:colOff>2651125</xdr:colOff>
      <xdr:row>985</xdr:row>
      <xdr:rowOff>31750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E1D3858C-18E1-46BA-9A78-C86C9EB3B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641119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987</xdr:row>
      <xdr:rowOff>63500</xdr:rowOff>
    </xdr:from>
    <xdr:to>
      <xdr:col>1</xdr:col>
      <xdr:colOff>2651125</xdr:colOff>
      <xdr:row>993</xdr:row>
      <xdr:rowOff>31750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1514DBA7-1DE1-4A4D-A37E-33ED5A836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679315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995</xdr:row>
      <xdr:rowOff>63500</xdr:rowOff>
    </xdr:from>
    <xdr:to>
      <xdr:col>1</xdr:col>
      <xdr:colOff>2651125</xdr:colOff>
      <xdr:row>1001</xdr:row>
      <xdr:rowOff>31750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7AE05CB4-4F6F-4D0D-B7F8-BAA065BE6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717510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1003</xdr:row>
      <xdr:rowOff>63500</xdr:rowOff>
    </xdr:from>
    <xdr:to>
      <xdr:col>1</xdr:col>
      <xdr:colOff>2651125</xdr:colOff>
      <xdr:row>1009</xdr:row>
      <xdr:rowOff>31750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59DC50F8-450E-4A6F-8FB3-822E4AE44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755705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1011</xdr:row>
      <xdr:rowOff>63500</xdr:rowOff>
    </xdr:from>
    <xdr:to>
      <xdr:col>1</xdr:col>
      <xdr:colOff>2651125</xdr:colOff>
      <xdr:row>1017</xdr:row>
      <xdr:rowOff>31750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64F423B5-D6A0-49ED-B3E4-9DF06C374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793900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1019</xdr:row>
      <xdr:rowOff>63500</xdr:rowOff>
    </xdr:from>
    <xdr:to>
      <xdr:col>1</xdr:col>
      <xdr:colOff>2651125</xdr:colOff>
      <xdr:row>1025</xdr:row>
      <xdr:rowOff>31750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70E2F72C-5952-46DB-8612-1244AAD4D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832096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1027</xdr:row>
      <xdr:rowOff>63500</xdr:rowOff>
    </xdr:from>
    <xdr:to>
      <xdr:col>1</xdr:col>
      <xdr:colOff>2651125</xdr:colOff>
      <xdr:row>1033</xdr:row>
      <xdr:rowOff>31750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13A3CD7B-66C6-4072-A09B-8197F6847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870291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1035</xdr:row>
      <xdr:rowOff>63500</xdr:rowOff>
    </xdr:from>
    <xdr:to>
      <xdr:col>1</xdr:col>
      <xdr:colOff>2651125</xdr:colOff>
      <xdr:row>1041</xdr:row>
      <xdr:rowOff>31750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1ED8D6D8-453E-467B-8759-92DC77910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908486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1043</xdr:row>
      <xdr:rowOff>63500</xdr:rowOff>
    </xdr:from>
    <xdr:to>
      <xdr:col>1</xdr:col>
      <xdr:colOff>2651125</xdr:colOff>
      <xdr:row>1049</xdr:row>
      <xdr:rowOff>31750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89CC043F-6B56-4BCD-A5C5-E1ACF91D0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946681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1051</xdr:row>
      <xdr:rowOff>63500</xdr:rowOff>
    </xdr:from>
    <xdr:to>
      <xdr:col>1</xdr:col>
      <xdr:colOff>2651125</xdr:colOff>
      <xdr:row>1057</xdr:row>
      <xdr:rowOff>31750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182C8241-0E2A-4F9B-84E0-34FD1ED9D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4984877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1059</xdr:row>
      <xdr:rowOff>63500</xdr:rowOff>
    </xdr:from>
    <xdr:to>
      <xdr:col>1</xdr:col>
      <xdr:colOff>2651125</xdr:colOff>
      <xdr:row>1065</xdr:row>
      <xdr:rowOff>31750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F953C6D1-C21B-4ACE-8790-8A582BD38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023072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1067</xdr:row>
      <xdr:rowOff>63500</xdr:rowOff>
    </xdr:from>
    <xdr:to>
      <xdr:col>1</xdr:col>
      <xdr:colOff>2651125</xdr:colOff>
      <xdr:row>1073</xdr:row>
      <xdr:rowOff>31750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B114DA20-3245-406E-B3AB-D820E7E98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061267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1075</xdr:row>
      <xdr:rowOff>63500</xdr:rowOff>
    </xdr:from>
    <xdr:to>
      <xdr:col>1</xdr:col>
      <xdr:colOff>2651125</xdr:colOff>
      <xdr:row>1081</xdr:row>
      <xdr:rowOff>31750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F43C2AD9-8194-45B7-92DA-7E7729ED7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099462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1083</xdr:row>
      <xdr:rowOff>63500</xdr:rowOff>
    </xdr:from>
    <xdr:to>
      <xdr:col>1</xdr:col>
      <xdr:colOff>2651125</xdr:colOff>
      <xdr:row>1089</xdr:row>
      <xdr:rowOff>31750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70485980-8665-4172-A103-3262CB386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137658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1091</xdr:row>
      <xdr:rowOff>63500</xdr:rowOff>
    </xdr:from>
    <xdr:to>
      <xdr:col>1</xdr:col>
      <xdr:colOff>2651125</xdr:colOff>
      <xdr:row>1097</xdr:row>
      <xdr:rowOff>31750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CA38FC27-DD31-4250-91DB-A4A86DBDD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175853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1099</xdr:row>
      <xdr:rowOff>63500</xdr:rowOff>
    </xdr:from>
    <xdr:to>
      <xdr:col>1</xdr:col>
      <xdr:colOff>2651125</xdr:colOff>
      <xdr:row>1105</xdr:row>
      <xdr:rowOff>31750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EC829838-1DBC-427E-826B-4B5D1A5A3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214048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1107</xdr:row>
      <xdr:rowOff>63500</xdr:rowOff>
    </xdr:from>
    <xdr:to>
      <xdr:col>1</xdr:col>
      <xdr:colOff>2651125</xdr:colOff>
      <xdr:row>1113</xdr:row>
      <xdr:rowOff>31750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92A766EC-F172-419F-BCFE-2CEB68C23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252243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1115</xdr:row>
      <xdr:rowOff>63500</xdr:rowOff>
    </xdr:from>
    <xdr:to>
      <xdr:col>1</xdr:col>
      <xdr:colOff>2651125</xdr:colOff>
      <xdr:row>1121</xdr:row>
      <xdr:rowOff>31750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6FD7EE8B-D0B3-4315-B0F9-090893645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290439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1123</xdr:row>
      <xdr:rowOff>63500</xdr:rowOff>
    </xdr:from>
    <xdr:to>
      <xdr:col>1</xdr:col>
      <xdr:colOff>2651125</xdr:colOff>
      <xdr:row>1129</xdr:row>
      <xdr:rowOff>31750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86A3FFF2-8A58-45F6-B689-B445C7778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328634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1131</xdr:row>
      <xdr:rowOff>63500</xdr:rowOff>
    </xdr:from>
    <xdr:to>
      <xdr:col>1</xdr:col>
      <xdr:colOff>2651125</xdr:colOff>
      <xdr:row>1137</xdr:row>
      <xdr:rowOff>31750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B7297D03-8D44-430C-B953-842BB649E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366829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1139</xdr:row>
      <xdr:rowOff>63500</xdr:rowOff>
    </xdr:from>
    <xdr:to>
      <xdr:col>1</xdr:col>
      <xdr:colOff>2651125</xdr:colOff>
      <xdr:row>1145</xdr:row>
      <xdr:rowOff>31750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60493148-3B52-468E-9C98-156C655DA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405024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1147</xdr:row>
      <xdr:rowOff>63500</xdr:rowOff>
    </xdr:from>
    <xdr:to>
      <xdr:col>1</xdr:col>
      <xdr:colOff>2651125</xdr:colOff>
      <xdr:row>1153</xdr:row>
      <xdr:rowOff>31750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87412E11-B36F-43F5-9D68-CA60F1D4A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443220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1155</xdr:row>
      <xdr:rowOff>63500</xdr:rowOff>
    </xdr:from>
    <xdr:to>
      <xdr:col>1</xdr:col>
      <xdr:colOff>2651125</xdr:colOff>
      <xdr:row>1161</xdr:row>
      <xdr:rowOff>31750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FF8C099F-B44B-4D56-B056-22C50C792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481415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1163</xdr:row>
      <xdr:rowOff>63500</xdr:rowOff>
    </xdr:from>
    <xdr:to>
      <xdr:col>1</xdr:col>
      <xdr:colOff>2651125</xdr:colOff>
      <xdr:row>1169</xdr:row>
      <xdr:rowOff>31750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759CED94-31C8-45D6-A87F-485682A3E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519610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1171</xdr:row>
      <xdr:rowOff>63500</xdr:rowOff>
    </xdr:from>
    <xdr:to>
      <xdr:col>1</xdr:col>
      <xdr:colOff>2651125</xdr:colOff>
      <xdr:row>1177</xdr:row>
      <xdr:rowOff>31750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CACBFA8C-E8E5-48EE-9619-89BC541B7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557805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1179</xdr:row>
      <xdr:rowOff>63500</xdr:rowOff>
    </xdr:from>
    <xdr:to>
      <xdr:col>1</xdr:col>
      <xdr:colOff>2651125</xdr:colOff>
      <xdr:row>1185</xdr:row>
      <xdr:rowOff>31750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AD0A0285-254F-4D76-95A2-DCA7B4D4B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596001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1187</xdr:row>
      <xdr:rowOff>63500</xdr:rowOff>
    </xdr:from>
    <xdr:to>
      <xdr:col>1</xdr:col>
      <xdr:colOff>2651125</xdr:colOff>
      <xdr:row>1193</xdr:row>
      <xdr:rowOff>31750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A32A630A-EA54-404F-A2AC-4CA1740A5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634196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1195</xdr:row>
      <xdr:rowOff>63500</xdr:rowOff>
    </xdr:from>
    <xdr:to>
      <xdr:col>1</xdr:col>
      <xdr:colOff>2651125</xdr:colOff>
      <xdr:row>1201</xdr:row>
      <xdr:rowOff>31750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82AA1B36-2558-42CE-ABDF-4EA16A6F9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672391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1203</xdr:row>
      <xdr:rowOff>63500</xdr:rowOff>
    </xdr:from>
    <xdr:to>
      <xdr:col>1</xdr:col>
      <xdr:colOff>2651125</xdr:colOff>
      <xdr:row>1209</xdr:row>
      <xdr:rowOff>31750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85A2EE64-B866-47AA-926E-ADD783105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710586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1211</xdr:row>
      <xdr:rowOff>63500</xdr:rowOff>
    </xdr:from>
    <xdr:to>
      <xdr:col>1</xdr:col>
      <xdr:colOff>2651125</xdr:colOff>
      <xdr:row>1217</xdr:row>
      <xdr:rowOff>31750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FC785BFC-234B-44AB-944E-8AEC21E0C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748782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1219</xdr:row>
      <xdr:rowOff>63500</xdr:rowOff>
    </xdr:from>
    <xdr:to>
      <xdr:col>1</xdr:col>
      <xdr:colOff>2651125</xdr:colOff>
      <xdr:row>1225</xdr:row>
      <xdr:rowOff>31750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3ED107E7-115A-4796-8219-CCF1E25F7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786977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1227</xdr:row>
      <xdr:rowOff>63500</xdr:rowOff>
    </xdr:from>
    <xdr:to>
      <xdr:col>1</xdr:col>
      <xdr:colOff>2651125</xdr:colOff>
      <xdr:row>1233</xdr:row>
      <xdr:rowOff>31750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E24F8F2D-F79B-4E61-BAD8-A21FF41A9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825172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1235</xdr:row>
      <xdr:rowOff>63500</xdr:rowOff>
    </xdr:from>
    <xdr:to>
      <xdr:col>1</xdr:col>
      <xdr:colOff>2651125</xdr:colOff>
      <xdr:row>1241</xdr:row>
      <xdr:rowOff>31750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B93E08BE-B6C9-4A08-AC4E-050DF1BFD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863367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1243</xdr:row>
      <xdr:rowOff>63500</xdr:rowOff>
    </xdr:from>
    <xdr:to>
      <xdr:col>1</xdr:col>
      <xdr:colOff>2651125</xdr:colOff>
      <xdr:row>1249</xdr:row>
      <xdr:rowOff>31750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B6B412BA-C5E4-4F0E-9C34-D2CB55F7C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901563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1251</xdr:row>
      <xdr:rowOff>63500</xdr:rowOff>
    </xdr:from>
    <xdr:to>
      <xdr:col>1</xdr:col>
      <xdr:colOff>2651125</xdr:colOff>
      <xdr:row>1257</xdr:row>
      <xdr:rowOff>31750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A9BBACED-C69E-4A2B-9D01-F2879B3FD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939758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1259</xdr:row>
      <xdr:rowOff>63500</xdr:rowOff>
    </xdr:from>
    <xdr:to>
      <xdr:col>1</xdr:col>
      <xdr:colOff>2651125</xdr:colOff>
      <xdr:row>1265</xdr:row>
      <xdr:rowOff>31750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757C1B9F-5EE0-448B-9312-72D5F9AF4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977953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1275</xdr:row>
      <xdr:rowOff>63500</xdr:rowOff>
    </xdr:from>
    <xdr:to>
      <xdr:col>1</xdr:col>
      <xdr:colOff>2651125</xdr:colOff>
      <xdr:row>1281</xdr:row>
      <xdr:rowOff>31750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464956BD-5E89-4E6F-B04C-F66CCBAC5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054344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1283</xdr:row>
      <xdr:rowOff>63500</xdr:rowOff>
    </xdr:from>
    <xdr:to>
      <xdr:col>1</xdr:col>
      <xdr:colOff>2651125</xdr:colOff>
      <xdr:row>1289</xdr:row>
      <xdr:rowOff>31750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41548E6A-AA1B-4EBF-81D2-14F789C0A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092539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1291</xdr:row>
      <xdr:rowOff>63500</xdr:rowOff>
    </xdr:from>
    <xdr:to>
      <xdr:col>1</xdr:col>
      <xdr:colOff>2651125</xdr:colOff>
      <xdr:row>1297</xdr:row>
      <xdr:rowOff>31750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8AE732EB-8860-4AF4-803B-1FE0D877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130734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1299</xdr:row>
      <xdr:rowOff>63500</xdr:rowOff>
    </xdr:from>
    <xdr:to>
      <xdr:col>1</xdr:col>
      <xdr:colOff>2651125</xdr:colOff>
      <xdr:row>1305</xdr:row>
      <xdr:rowOff>31750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5B04D6C0-E9B8-4BCC-8CFD-48168B861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168929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1307</xdr:row>
      <xdr:rowOff>63500</xdr:rowOff>
    </xdr:from>
    <xdr:to>
      <xdr:col>1</xdr:col>
      <xdr:colOff>2651125</xdr:colOff>
      <xdr:row>1313</xdr:row>
      <xdr:rowOff>31750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DE83DAF9-C2DE-4517-BF56-CA50337F2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207125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1315</xdr:row>
      <xdr:rowOff>63500</xdr:rowOff>
    </xdr:from>
    <xdr:to>
      <xdr:col>1</xdr:col>
      <xdr:colOff>2651125</xdr:colOff>
      <xdr:row>1321</xdr:row>
      <xdr:rowOff>31750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06472EA0-D8C0-4621-B1EA-726A97C19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245320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1331</xdr:row>
      <xdr:rowOff>63500</xdr:rowOff>
    </xdr:from>
    <xdr:to>
      <xdr:col>1</xdr:col>
      <xdr:colOff>2651125</xdr:colOff>
      <xdr:row>1337</xdr:row>
      <xdr:rowOff>31750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664A5B89-DAA6-4D37-BECF-5F5871184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321710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1339</xdr:row>
      <xdr:rowOff>63500</xdr:rowOff>
    </xdr:from>
    <xdr:to>
      <xdr:col>1</xdr:col>
      <xdr:colOff>2651125</xdr:colOff>
      <xdr:row>1345</xdr:row>
      <xdr:rowOff>31750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9D0CAF6A-9FCC-4B93-9811-541C6D569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359906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1347</xdr:row>
      <xdr:rowOff>63500</xdr:rowOff>
    </xdr:from>
    <xdr:to>
      <xdr:col>1</xdr:col>
      <xdr:colOff>2651125</xdr:colOff>
      <xdr:row>1353</xdr:row>
      <xdr:rowOff>31750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24135F88-1146-4F92-ACCA-FE98F2A3D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398101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1355</xdr:row>
      <xdr:rowOff>63500</xdr:rowOff>
    </xdr:from>
    <xdr:to>
      <xdr:col>1</xdr:col>
      <xdr:colOff>2651125</xdr:colOff>
      <xdr:row>1361</xdr:row>
      <xdr:rowOff>31750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43C6DEAE-C769-4E3F-A450-C1704049E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436296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1387</xdr:row>
      <xdr:rowOff>63500</xdr:rowOff>
    </xdr:from>
    <xdr:to>
      <xdr:col>1</xdr:col>
      <xdr:colOff>2651125</xdr:colOff>
      <xdr:row>1393</xdr:row>
      <xdr:rowOff>31750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E3ACCD25-5DCD-401C-ADF4-174BE23BD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589077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1395</xdr:row>
      <xdr:rowOff>63500</xdr:rowOff>
    </xdr:from>
    <xdr:to>
      <xdr:col>1</xdr:col>
      <xdr:colOff>2651125</xdr:colOff>
      <xdr:row>1401</xdr:row>
      <xdr:rowOff>31750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65FC0654-7DD1-44BD-A38E-3C123F735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627272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1403</xdr:row>
      <xdr:rowOff>63500</xdr:rowOff>
    </xdr:from>
    <xdr:to>
      <xdr:col>1</xdr:col>
      <xdr:colOff>2651125</xdr:colOff>
      <xdr:row>1409</xdr:row>
      <xdr:rowOff>31750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772FE11-8BB5-4145-A74C-965471DC0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665468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1411</xdr:row>
      <xdr:rowOff>63500</xdr:rowOff>
    </xdr:from>
    <xdr:to>
      <xdr:col>1</xdr:col>
      <xdr:colOff>2651125</xdr:colOff>
      <xdr:row>1417</xdr:row>
      <xdr:rowOff>31750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CF443707-89E6-4EBF-9AA0-7904AFFC0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703663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1419</xdr:row>
      <xdr:rowOff>63500</xdr:rowOff>
    </xdr:from>
    <xdr:to>
      <xdr:col>1</xdr:col>
      <xdr:colOff>2651125</xdr:colOff>
      <xdr:row>1425</xdr:row>
      <xdr:rowOff>31750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A7B8BDC9-21E7-4DE8-8D29-D301DB6FF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741858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1427</xdr:row>
      <xdr:rowOff>63500</xdr:rowOff>
    </xdr:from>
    <xdr:to>
      <xdr:col>1</xdr:col>
      <xdr:colOff>2651125</xdr:colOff>
      <xdr:row>1433</xdr:row>
      <xdr:rowOff>31750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53D6238B-D008-49FD-BC0E-F092C87AF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780053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1435</xdr:row>
      <xdr:rowOff>63500</xdr:rowOff>
    </xdr:from>
    <xdr:to>
      <xdr:col>1</xdr:col>
      <xdr:colOff>2651125</xdr:colOff>
      <xdr:row>1441</xdr:row>
      <xdr:rowOff>31750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D6811465-3DDB-4E80-9438-9E0C7A52B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818249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1443</xdr:row>
      <xdr:rowOff>63500</xdr:rowOff>
    </xdr:from>
    <xdr:to>
      <xdr:col>1</xdr:col>
      <xdr:colOff>2651125</xdr:colOff>
      <xdr:row>1449</xdr:row>
      <xdr:rowOff>31750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5B5FC768-92D1-4D31-B1A8-82F7880D8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856444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1451</xdr:row>
      <xdr:rowOff>63500</xdr:rowOff>
    </xdr:from>
    <xdr:to>
      <xdr:col>1</xdr:col>
      <xdr:colOff>2651125</xdr:colOff>
      <xdr:row>1457</xdr:row>
      <xdr:rowOff>31750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9B53D059-B056-49CE-A2AB-BE9D3241A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894639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1459</xdr:row>
      <xdr:rowOff>63500</xdr:rowOff>
    </xdr:from>
    <xdr:to>
      <xdr:col>1</xdr:col>
      <xdr:colOff>2651125</xdr:colOff>
      <xdr:row>1465</xdr:row>
      <xdr:rowOff>31750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50F968D5-4B6A-4344-B735-876AD5C03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932834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1467</xdr:row>
      <xdr:rowOff>63500</xdr:rowOff>
    </xdr:from>
    <xdr:to>
      <xdr:col>1</xdr:col>
      <xdr:colOff>2651125</xdr:colOff>
      <xdr:row>1473</xdr:row>
      <xdr:rowOff>31750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D4E3E88A-3F45-487C-8B47-3597419B1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6971030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1475</xdr:row>
      <xdr:rowOff>63500</xdr:rowOff>
    </xdr:from>
    <xdr:to>
      <xdr:col>1</xdr:col>
      <xdr:colOff>2651125</xdr:colOff>
      <xdr:row>1481</xdr:row>
      <xdr:rowOff>31750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937AB657-366F-49CE-900C-4F20DD179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009225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1483</xdr:row>
      <xdr:rowOff>63500</xdr:rowOff>
    </xdr:from>
    <xdr:to>
      <xdr:col>1</xdr:col>
      <xdr:colOff>2651125</xdr:colOff>
      <xdr:row>1489</xdr:row>
      <xdr:rowOff>31750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219BC1C1-7877-47E6-8461-B8B25F8AF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047420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1491</xdr:row>
      <xdr:rowOff>63500</xdr:rowOff>
    </xdr:from>
    <xdr:to>
      <xdr:col>1</xdr:col>
      <xdr:colOff>2651125</xdr:colOff>
      <xdr:row>1497</xdr:row>
      <xdr:rowOff>31750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F72F099A-7C18-4647-9DBB-35D3794AA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085615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1499</xdr:row>
      <xdr:rowOff>63500</xdr:rowOff>
    </xdr:from>
    <xdr:to>
      <xdr:col>1</xdr:col>
      <xdr:colOff>2651125</xdr:colOff>
      <xdr:row>1505</xdr:row>
      <xdr:rowOff>31750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351ACEBD-754E-4DC4-A210-BA61165C1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123811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1507</xdr:row>
      <xdr:rowOff>63500</xdr:rowOff>
    </xdr:from>
    <xdr:to>
      <xdr:col>1</xdr:col>
      <xdr:colOff>2651125</xdr:colOff>
      <xdr:row>1513</xdr:row>
      <xdr:rowOff>31750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5F823F24-ADDE-4EF2-99BA-BE7C0E086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162006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1515</xdr:row>
      <xdr:rowOff>63500</xdr:rowOff>
    </xdr:from>
    <xdr:to>
      <xdr:col>1</xdr:col>
      <xdr:colOff>2651125</xdr:colOff>
      <xdr:row>1521</xdr:row>
      <xdr:rowOff>31750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32CF25C6-1FBA-4779-A6FA-A5DDCEE6C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200201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1523</xdr:row>
      <xdr:rowOff>63500</xdr:rowOff>
    </xdr:from>
    <xdr:to>
      <xdr:col>1</xdr:col>
      <xdr:colOff>2651125</xdr:colOff>
      <xdr:row>1529</xdr:row>
      <xdr:rowOff>31750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17A116DE-E9C3-4ABB-85CD-692C02CE7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238396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1531</xdr:row>
      <xdr:rowOff>63500</xdr:rowOff>
    </xdr:from>
    <xdr:to>
      <xdr:col>1</xdr:col>
      <xdr:colOff>2651125</xdr:colOff>
      <xdr:row>1537</xdr:row>
      <xdr:rowOff>31750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E3A2B4DD-692F-4779-BFFA-C1405D36D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276592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1539</xdr:row>
      <xdr:rowOff>63500</xdr:rowOff>
    </xdr:from>
    <xdr:to>
      <xdr:col>1</xdr:col>
      <xdr:colOff>2651125</xdr:colOff>
      <xdr:row>1545</xdr:row>
      <xdr:rowOff>31750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29456B8D-90C3-45C0-83E5-2C6B05E3D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3147872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1547</xdr:row>
      <xdr:rowOff>63500</xdr:rowOff>
    </xdr:from>
    <xdr:to>
      <xdr:col>1</xdr:col>
      <xdr:colOff>2651125</xdr:colOff>
      <xdr:row>1553</xdr:row>
      <xdr:rowOff>31750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371E10D9-82AE-475F-8908-F72243CBC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3529825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1555</xdr:row>
      <xdr:rowOff>63500</xdr:rowOff>
    </xdr:from>
    <xdr:to>
      <xdr:col>1</xdr:col>
      <xdr:colOff>2651125</xdr:colOff>
      <xdr:row>1561</xdr:row>
      <xdr:rowOff>31750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7F4AB4DC-E1B9-4AF7-AF84-10121081B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39117775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1563</xdr:row>
      <xdr:rowOff>63500</xdr:rowOff>
    </xdr:from>
    <xdr:to>
      <xdr:col>1</xdr:col>
      <xdr:colOff>2651125</xdr:colOff>
      <xdr:row>1569</xdr:row>
      <xdr:rowOff>31750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B2DA400F-E545-4BB1-B818-DA4C582B4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42937300"/>
          <a:ext cx="2587625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1571</xdr:row>
      <xdr:rowOff>63500</xdr:rowOff>
    </xdr:from>
    <xdr:to>
      <xdr:col>1</xdr:col>
      <xdr:colOff>2651125</xdr:colOff>
      <xdr:row>1577</xdr:row>
      <xdr:rowOff>31750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5C1CA7C2-0738-46AD-B02A-4906DA96F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746756825"/>
          <a:ext cx="2587625" cy="345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LOGO%20EXCEL/CATALOG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ZIONE"/>
      <sheetName val="CATALOGO"/>
      <sheetName val="ARTICOLI"/>
      <sheetName val="LINGUE"/>
      <sheetName val="PARAMETRI"/>
    </sheetNames>
    <sheetDataSet>
      <sheetData sheetId="0"/>
      <sheetData sheetId="1"/>
      <sheetData sheetId="2"/>
      <sheetData sheetId="3"/>
      <sheetData sheetId="4">
        <row r="1">
          <cell r="A1" t="str">
            <v>PICCOLE</v>
          </cell>
        </row>
        <row r="2">
          <cell r="A2" t="str">
            <v>GRANDI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CATALOGO">
    <tabColor theme="9" tint="-0.249977111117893"/>
  </sheetPr>
  <dimension ref="B2:AN1579"/>
  <sheetViews>
    <sheetView tabSelected="1" zoomScaleNormal="100" workbookViewId="0">
      <pane ySplit="9" topLeftCell="A10" activePane="bottomLeft" state="frozen"/>
      <selection pane="bottomLeft" activeCell="J19" sqref="J19"/>
    </sheetView>
  </sheetViews>
  <sheetFormatPr defaultColWidth="15.140625" defaultRowHeight="13.5" customHeight="1" x14ac:dyDescent="0.25"/>
  <cols>
    <col min="1" max="1" width="5.5703125" customWidth="1"/>
    <col min="2" max="2" width="40.7109375" customWidth="1"/>
    <col min="3" max="3" width="30.7109375" customWidth="1"/>
    <col min="6" max="6" width="16.5703125" customWidth="1"/>
    <col min="7" max="38" width="4.5703125" customWidth="1"/>
    <col min="39" max="40" width="0" hidden="1" customWidth="1"/>
  </cols>
  <sheetData>
    <row r="2" spans="2:40" ht="13.5" customHeight="1" x14ac:dyDescent="0.25">
      <c r="G2" s="10" t="s">
        <v>0</v>
      </c>
      <c r="H2" s="7"/>
      <c r="I2" s="7"/>
      <c r="J2" s="7"/>
      <c r="K2" s="7"/>
      <c r="L2" s="7"/>
      <c r="M2" s="7"/>
      <c r="N2" s="11">
        <f>SUM(AM1:AM1592)</f>
        <v>886</v>
      </c>
      <c r="O2" s="12"/>
      <c r="P2" s="12"/>
      <c r="Q2" s="12"/>
      <c r="R2" s="12"/>
    </row>
    <row r="3" spans="2:40" ht="13.5" customHeight="1" x14ac:dyDescent="0.25">
      <c r="G3" s="10" t="s">
        <v>1</v>
      </c>
      <c r="H3" s="7"/>
      <c r="I3" s="7"/>
      <c r="J3" s="7"/>
      <c r="K3" s="7"/>
      <c r="L3" s="7"/>
      <c r="M3" s="7"/>
      <c r="N3" s="13">
        <f>SUM(AN1:AN1592)</f>
        <v>116372</v>
      </c>
      <c r="O3" s="12"/>
      <c r="P3" s="12"/>
      <c r="Q3" s="12"/>
      <c r="R3" s="12"/>
    </row>
    <row r="5" spans="2:40" ht="13.5" customHeight="1" x14ac:dyDescent="0.25">
      <c r="G5" s="10" t="s">
        <v>2</v>
      </c>
      <c r="H5" s="7"/>
      <c r="I5" s="7"/>
      <c r="J5" s="7"/>
      <c r="K5" s="7"/>
      <c r="L5" s="7"/>
      <c r="M5" s="7"/>
      <c r="N5" s="11"/>
      <c r="O5" s="12"/>
      <c r="P5" s="12"/>
      <c r="Q5" s="12"/>
      <c r="R5" s="12"/>
    </row>
    <row r="7" spans="2:40" ht="13.5" customHeight="1" x14ac:dyDescent="0.25">
      <c r="G7" s="10" t="s">
        <v>3</v>
      </c>
      <c r="H7" s="7"/>
      <c r="I7" s="7"/>
      <c r="J7" s="7"/>
      <c r="K7" s="7"/>
      <c r="L7" s="7"/>
      <c r="M7" s="7"/>
      <c r="N7" s="11">
        <f>SUMIF(C1:C1592,"Totale Capi",E1:E1592)</f>
        <v>0</v>
      </c>
      <c r="O7" s="12"/>
      <c r="P7" s="12"/>
      <c r="Q7" s="12"/>
      <c r="R7" s="12"/>
    </row>
    <row r="8" spans="2:40" ht="13.5" customHeight="1" x14ac:dyDescent="0.25">
      <c r="G8" s="10" t="s">
        <v>4</v>
      </c>
      <c r="H8" s="7"/>
      <c r="I8" s="7"/>
      <c r="J8" s="7"/>
      <c r="K8" s="7"/>
      <c r="L8" s="7"/>
      <c r="M8" s="7"/>
      <c r="N8" s="13">
        <f>SUMIF(C1:C1592,"Totale Importo",E1:E1592)</f>
        <v>0</v>
      </c>
      <c r="O8" s="12"/>
      <c r="P8" s="12"/>
      <c r="Q8" s="12"/>
      <c r="R8" s="12"/>
    </row>
    <row r="12" spans="2:40" ht="15" customHeight="1" x14ac:dyDescent="0.25">
      <c r="B12" s="7"/>
      <c r="C12" s="2" t="s">
        <v>5</v>
      </c>
      <c r="D12" s="9" t="s">
        <v>6</v>
      </c>
      <c r="E12" s="9"/>
      <c r="F12" s="9"/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14</v>
      </c>
      <c r="O12" s="3" t="s">
        <v>15</v>
      </c>
      <c r="P12" s="3" t="s">
        <v>16</v>
      </c>
      <c r="Q12" s="3" t="s">
        <v>17</v>
      </c>
      <c r="R12" s="3" t="s">
        <v>18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2:40" ht="15" customHeight="1" x14ac:dyDescent="0.25">
      <c r="B13" s="8"/>
      <c r="C13" s="8" t="s">
        <v>19</v>
      </c>
      <c r="D13" s="8"/>
      <c r="E13" s="8"/>
      <c r="F13" t="s">
        <v>20</v>
      </c>
      <c r="I13">
        <v>2</v>
      </c>
      <c r="J13">
        <v>1</v>
      </c>
      <c r="AM13">
        <f>SUM(G13:AL13)</f>
        <v>3</v>
      </c>
      <c r="AN13">
        <f>AM13* E15</f>
        <v>327</v>
      </c>
    </row>
    <row r="14" spans="2:40" ht="15" customHeight="1" x14ac:dyDescent="0.25">
      <c r="B14" s="8"/>
      <c r="C14" s="8" t="s">
        <v>21</v>
      </c>
      <c r="D14" s="8"/>
      <c r="E14" s="8"/>
      <c r="F14" t="s">
        <v>22</v>
      </c>
    </row>
    <row r="15" spans="2:40" ht="15" customHeight="1" x14ac:dyDescent="0.25">
      <c r="B15" s="8"/>
      <c r="C15" t="s">
        <v>23</v>
      </c>
      <c r="D15" s="4">
        <v>109</v>
      </c>
      <c r="E15" s="5">
        <f>D15 *(1-$N$5/100)</f>
        <v>109</v>
      </c>
    </row>
    <row r="16" spans="2:40" ht="200.1" customHeight="1" x14ac:dyDescent="0.25">
      <c r="B16" s="8"/>
      <c r="C16" s="6" t="s">
        <v>24</v>
      </c>
      <c r="D16" s="6"/>
      <c r="E16" s="6">
        <f>SUM(G14:AL14)</f>
        <v>0</v>
      </c>
    </row>
    <row r="17" spans="2:40" ht="15" customHeight="1" x14ac:dyDescent="0.25">
      <c r="B17" s="8"/>
      <c r="C17" s="6" t="s">
        <v>25</v>
      </c>
      <c r="D17" s="6"/>
      <c r="E17" s="5">
        <f>E16*E15</f>
        <v>0</v>
      </c>
    </row>
    <row r="18" spans="2:40" ht="6.9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2:40" ht="20.100000000000001" customHeight="1" x14ac:dyDescent="0.25"/>
    <row r="20" spans="2:40" ht="15" customHeight="1" x14ac:dyDescent="0.25">
      <c r="B20" s="7"/>
      <c r="C20" s="2" t="s">
        <v>26</v>
      </c>
      <c r="D20" s="9" t="s">
        <v>6</v>
      </c>
      <c r="E20" s="9"/>
      <c r="F20" s="9"/>
      <c r="G20" s="3" t="s">
        <v>7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3" t="s">
        <v>13</v>
      </c>
      <c r="N20" s="3" t="s">
        <v>14</v>
      </c>
      <c r="O20" s="3" t="s">
        <v>15</v>
      </c>
      <c r="P20" s="3" t="s">
        <v>16</v>
      </c>
      <c r="Q20" s="3" t="s">
        <v>17</v>
      </c>
      <c r="R20" s="3" t="s">
        <v>18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2:40" ht="15" customHeight="1" x14ac:dyDescent="0.25">
      <c r="B21" s="8"/>
      <c r="C21" s="8" t="s">
        <v>19</v>
      </c>
      <c r="D21" s="8"/>
      <c r="E21" s="8"/>
      <c r="F21" t="s">
        <v>20</v>
      </c>
      <c r="H21">
        <v>2</v>
      </c>
      <c r="I21">
        <v>1</v>
      </c>
      <c r="J21">
        <v>2</v>
      </c>
      <c r="AM21">
        <f>SUM(G21:AL21)</f>
        <v>5</v>
      </c>
      <c r="AN21">
        <f>AM21* E23</f>
        <v>545</v>
      </c>
    </row>
    <row r="22" spans="2:40" ht="15" customHeight="1" x14ac:dyDescent="0.25">
      <c r="B22" s="8"/>
      <c r="C22" s="8" t="s">
        <v>21</v>
      </c>
      <c r="D22" s="8"/>
      <c r="E22" s="8"/>
      <c r="F22" t="s">
        <v>22</v>
      </c>
    </row>
    <row r="23" spans="2:40" ht="15" customHeight="1" x14ac:dyDescent="0.25">
      <c r="B23" s="8"/>
      <c r="C23" t="s">
        <v>23</v>
      </c>
      <c r="D23" s="4">
        <v>109</v>
      </c>
      <c r="E23" s="5">
        <f>D23 *(1-$N$5/100)</f>
        <v>109</v>
      </c>
    </row>
    <row r="24" spans="2:40" ht="200.1" customHeight="1" x14ac:dyDescent="0.25">
      <c r="B24" s="8"/>
      <c r="C24" s="6" t="s">
        <v>24</v>
      </c>
      <c r="D24" s="6"/>
      <c r="E24" s="6">
        <f>SUM(G22:AL22)</f>
        <v>0</v>
      </c>
    </row>
    <row r="25" spans="2:40" ht="15" customHeight="1" x14ac:dyDescent="0.25">
      <c r="B25" s="8"/>
      <c r="C25" s="6" t="s">
        <v>25</v>
      </c>
      <c r="D25" s="6"/>
      <c r="E25" s="5">
        <f>E24*E23</f>
        <v>0</v>
      </c>
    </row>
    <row r="26" spans="2:40" ht="6.9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2:40" ht="20.100000000000001" customHeight="1" x14ac:dyDescent="0.25"/>
    <row r="28" spans="2:40" ht="15" customHeight="1" x14ac:dyDescent="0.25">
      <c r="B28" s="7"/>
      <c r="C28" s="2" t="s">
        <v>27</v>
      </c>
      <c r="D28" s="9" t="s">
        <v>6</v>
      </c>
      <c r="E28" s="9"/>
      <c r="F28" s="9"/>
      <c r="G28" s="3" t="s">
        <v>7</v>
      </c>
      <c r="H28" s="3" t="s">
        <v>8</v>
      </c>
      <c r="I28" s="3" t="s">
        <v>9</v>
      </c>
      <c r="J28" s="3" t="s">
        <v>10</v>
      </c>
      <c r="K28" s="3" t="s">
        <v>11</v>
      </c>
      <c r="L28" s="3" t="s">
        <v>12</v>
      </c>
      <c r="M28" s="3" t="s">
        <v>13</v>
      </c>
      <c r="N28" s="3" t="s">
        <v>14</v>
      </c>
      <c r="O28" s="3" t="s">
        <v>15</v>
      </c>
      <c r="P28" s="3" t="s">
        <v>16</v>
      </c>
      <c r="Q28" s="3" t="s">
        <v>17</v>
      </c>
      <c r="R28" s="3" t="s">
        <v>18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2:40" ht="15" customHeight="1" x14ac:dyDescent="0.25">
      <c r="B29" s="8"/>
      <c r="C29" s="8" t="s">
        <v>19</v>
      </c>
      <c r="D29" s="8"/>
      <c r="E29" s="8"/>
      <c r="F29" t="s">
        <v>20</v>
      </c>
      <c r="H29">
        <v>2</v>
      </c>
      <c r="AM29">
        <f>SUM(G29:AL29)</f>
        <v>2</v>
      </c>
      <c r="AN29">
        <f>AM29* E31</f>
        <v>218</v>
      </c>
    </row>
    <row r="30" spans="2:40" ht="15" customHeight="1" x14ac:dyDescent="0.25">
      <c r="B30" s="8"/>
      <c r="C30" s="8" t="s">
        <v>21</v>
      </c>
      <c r="D30" s="8"/>
      <c r="E30" s="8"/>
      <c r="F30" t="s">
        <v>22</v>
      </c>
    </row>
    <row r="31" spans="2:40" ht="15" customHeight="1" x14ac:dyDescent="0.25">
      <c r="B31" s="8"/>
      <c r="C31" t="s">
        <v>23</v>
      </c>
      <c r="D31" s="4">
        <v>109</v>
      </c>
      <c r="E31" s="5">
        <f>D31 *(1-$N$5/100)</f>
        <v>109</v>
      </c>
    </row>
    <row r="32" spans="2:40" ht="200.1" customHeight="1" x14ac:dyDescent="0.25">
      <c r="B32" s="8"/>
      <c r="C32" s="6" t="s">
        <v>24</v>
      </c>
      <c r="D32" s="6"/>
      <c r="E32" s="6">
        <f>SUM(G30:AL30)</f>
        <v>0</v>
      </c>
    </row>
    <row r="33" spans="2:40" ht="15" customHeight="1" x14ac:dyDescent="0.25">
      <c r="B33" s="8"/>
      <c r="C33" s="6" t="s">
        <v>25</v>
      </c>
      <c r="D33" s="6"/>
      <c r="E33" s="5">
        <f>E32*E31</f>
        <v>0</v>
      </c>
    </row>
    <row r="34" spans="2:40" ht="6.9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:40" ht="20.100000000000001" customHeight="1" x14ac:dyDescent="0.25"/>
    <row r="36" spans="2:40" ht="15" customHeight="1" x14ac:dyDescent="0.25">
      <c r="B36" s="7"/>
      <c r="C36" s="2" t="s">
        <v>28</v>
      </c>
      <c r="D36" s="9" t="s">
        <v>6</v>
      </c>
      <c r="E36" s="9"/>
      <c r="F36" s="9"/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14</v>
      </c>
      <c r="O36" s="3" t="s">
        <v>15</v>
      </c>
      <c r="P36" s="3" t="s">
        <v>16</v>
      </c>
      <c r="Q36" s="3" t="s">
        <v>17</v>
      </c>
      <c r="R36" s="3" t="s">
        <v>18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2:40" ht="15" customHeight="1" x14ac:dyDescent="0.25">
      <c r="B37" s="8"/>
      <c r="C37" s="8" t="s">
        <v>19</v>
      </c>
      <c r="D37" s="8"/>
      <c r="E37" s="8"/>
      <c r="F37" t="s">
        <v>20</v>
      </c>
      <c r="H37">
        <v>1</v>
      </c>
      <c r="I37">
        <v>1</v>
      </c>
      <c r="J37">
        <v>2</v>
      </c>
      <c r="AM37">
        <f>SUM(G37:AL37)</f>
        <v>4</v>
      </c>
      <c r="AN37">
        <f>AM37* E39</f>
        <v>436</v>
      </c>
    </row>
    <row r="38" spans="2:40" ht="15" customHeight="1" x14ac:dyDescent="0.25">
      <c r="B38" s="8"/>
      <c r="C38" s="8" t="s">
        <v>21</v>
      </c>
      <c r="D38" s="8"/>
      <c r="E38" s="8"/>
      <c r="F38" t="s">
        <v>22</v>
      </c>
    </row>
    <row r="39" spans="2:40" ht="15" customHeight="1" x14ac:dyDescent="0.25">
      <c r="B39" s="8"/>
      <c r="C39" t="s">
        <v>23</v>
      </c>
      <c r="D39" s="4">
        <v>109</v>
      </c>
      <c r="E39" s="5">
        <f>D39 *(1-$N$5/100)</f>
        <v>109</v>
      </c>
    </row>
    <row r="40" spans="2:40" ht="200.1" customHeight="1" x14ac:dyDescent="0.25">
      <c r="B40" s="8"/>
      <c r="C40" s="6" t="s">
        <v>24</v>
      </c>
      <c r="D40" s="6"/>
      <c r="E40" s="6">
        <f>SUM(G38:AL38)</f>
        <v>0</v>
      </c>
    </row>
    <row r="41" spans="2:40" ht="15" customHeight="1" x14ac:dyDescent="0.25">
      <c r="B41" s="8"/>
      <c r="C41" s="6" t="s">
        <v>25</v>
      </c>
      <c r="D41" s="6"/>
      <c r="E41" s="5">
        <f>E40*E39</f>
        <v>0</v>
      </c>
    </row>
    <row r="42" spans="2:40" ht="6.9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40" ht="20.100000000000001" customHeight="1" x14ac:dyDescent="0.25"/>
    <row r="44" spans="2:40" ht="15" customHeight="1" x14ac:dyDescent="0.25">
      <c r="B44" s="7"/>
      <c r="C44" s="2" t="s">
        <v>29</v>
      </c>
      <c r="D44" s="9" t="s">
        <v>30</v>
      </c>
      <c r="E44" s="9"/>
      <c r="F44" s="9"/>
      <c r="G44" s="3" t="s">
        <v>7</v>
      </c>
      <c r="H44" s="3" t="s">
        <v>8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14</v>
      </c>
      <c r="O44" s="3" t="s">
        <v>15</v>
      </c>
      <c r="P44" s="3" t="s">
        <v>16</v>
      </c>
      <c r="Q44" s="3" t="s">
        <v>17</v>
      </c>
      <c r="R44" s="3" t="s">
        <v>18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2:40" ht="15" customHeight="1" x14ac:dyDescent="0.25">
      <c r="B45" s="8"/>
      <c r="C45" s="8" t="s">
        <v>19</v>
      </c>
      <c r="D45" s="8"/>
      <c r="E45" s="8"/>
      <c r="F45" t="s">
        <v>20</v>
      </c>
      <c r="H45">
        <v>2</v>
      </c>
      <c r="I45">
        <v>2</v>
      </c>
      <c r="J45">
        <v>2</v>
      </c>
      <c r="AM45">
        <f>SUM(G45:AL45)</f>
        <v>6</v>
      </c>
      <c r="AN45">
        <f>AM45* E47</f>
        <v>534</v>
      </c>
    </row>
    <row r="46" spans="2:40" ht="15" customHeight="1" x14ac:dyDescent="0.25">
      <c r="B46" s="8"/>
      <c r="C46" s="8" t="s">
        <v>31</v>
      </c>
      <c r="D46" s="8"/>
      <c r="E46" s="8"/>
      <c r="F46" t="s">
        <v>22</v>
      </c>
    </row>
    <row r="47" spans="2:40" ht="15" customHeight="1" x14ac:dyDescent="0.25">
      <c r="B47" s="8"/>
      <c r="C47" t="s">
        <v>23</v>
      </c>
      <c r="D47" s="4">
        <v>89</v>
      </c>
      <c r="E47" s="5">
        <f>D47 *(1-$N$5/100)</f>
        <v>89</v>
      </c>
    </row>
    <row r="48" spans="2:40" ht="200.1" customHeight="1" x14ac:dyDescent="0.25">
      <c r="B48" s="8"/>
      <c r="C48" s="6" t="s">
        <v>24</v>
      </c>
      <c r="D48" s="6"/>
      <c r="E48" s="6">
        <f>SUM(G46:AL46)</f>
        <v>0</v>
      </c>
    </row>
    <row r="49" spans="2:40" ht="15" customHeight="1" x14ac:dyDescent="0.25">
      <c r="B49" s="8"/>
      <c r="C49" s="6" t="s">
        <v>25</v>
      </c>
      <c r="D49" s="6"/>
      <c r="E49" s="5">
        <f>E48*E47</f>
        <v>0</v>
      </c>
    </row>
    <row r="50" spans="2:40" ht="6.9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40" ht="20.100000000000001" customHeight="1" x14ac:dyDescent="0.25"/>
    <row r="52" spans="2:40" ht="15" customHeight="1" x14ac:dyDescent="0.25">
      <c r="B52" s="7"/>
      <c r="C52" s="2" t="s">
        <v>32</v>
      </c>
      <c r="D52" s="9" t="s">
        <v>30</v>
      </c>
      <c r="E52" s="9"/>
      <c r="F52" s="9"/>
      <c r="G52" s="3" t="s">
        <v>7</v>
      </c>
      <c r="H52" s="3" t="s">
        <v>8</v>
      </c>
      <c r="I52" s="3" t="s">
        <v>9</v>
      </c>
      <c r="J52" s="3" t="s">
        <v>10</v>
      </c>
      <c r="K52" s="3" t="s">
        <v>11</v>
      </c>
      <c r="L52" s="3" t="s">
        <v>12</v>
      </c>
      <c r="M52" s="3" t="s">
        <v>13</v>
      </c>
      <c r="N52" s="3" t="s">
        <v>14</v>
      </c>
      <c r="O52" s="3" t="s">
        <v>15</v>
      </c>
      <c r="P52" s="3" t="s">
        <v>16</v>
      </c>
      <c r="Q52" s="3" t="s">
        <v>17</v>
      </c>
      <c r="R52" s="3" t="s">
        <v>18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2:40" ht="15" customHeight="1" x14ac:dyDescent="0.25">
      <c r="B53" s="8"/>
      <c r="C53" s="8" t="s">
        <v>19</v>
      </c>
      <c r="D53" s="8"/>
      <c r="E53" s="8"/>
      <c r="F53" t="s">
        <v>20</v>
      </c>
      <c r="H53">
        <v>1</v>
      </c>
      <c r="I53">
        <v>3</v>
      </c>
      <c r="J53">
        <v>2</v>
      </c>
      <c r="AM53">
        <f>SUM(G53:AL53)</f>
        <v>6</v>
      </c>
      <c r="AN53">
        <f>AM53* E55</f>
        <v>534</v>
      </c>
    </row>
    <row r="54" spans="2:40" ht="15" customHeight="1" x14ac:dyDescent="0.25">
      <c r="B54" s="8"/>
      <c r="C54" s="8" t="s">
        <v>31</v>
      </c>
      <c r="D54" s="8"/>
      <c r="E54" s="8"/>
      <c r="F54" t="s">
        <v>22</v>
      </c>
    </row>
    <row r="55" spans="2:40" ht="15" customHeight="1" x14ac:dyDescent="0.25">
      <c r="B55" s="8"/>
      <c r="C55" t="s">
        <v>23</v>
      </c>
      <c r="D55" s="4">
        <v>89</v>
      </c>
      <c r="E55" s="5">
        <f>D55 *(1-$N$5/100)</f>
        <v>89</v>
      </c>
    </row>
    <row r="56" spans="2:40" ht="200.1" customHeight="1" x14ac:dyDescent="0.25">
      <c r="B56" s="8"/>
      <c r="C56" s="6" t="s">
        <v>24</v>
      </c>
      <c r="D56" s="6"/>
      <c r="E56" s="6">
        <f>SUM(G54:AL54)</f>
        <v>0</v>
      </c>
    </row>
    <row r="57" spans="2:40" ht="15" customHeight="1" x14ac:dyDescent="0.25">
      <c r="B57" s="8"/>
      <c r="C57" s="6" t="s">
        <v>25</v>
      </c>
      <c r="D57" s="6"/>
      <c r="E57" s="5">
        <f>E56*E55</f>
        <v>0</v>
      </c>
    </row>
    <row r="58" spans="2:40" ht="6.9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40" ht="20.100000000000001" customHeight="1" x14ac:dyDescent="0.25"/>
    <row r="60" spans="2:40" ht="15" customHeight="1" x14ac:dyDescent="0.25">
      <c r="B60" s="7"/>
      <c r="C60" s="2" t="s">
        <v>33</v>
      </c>
      <c r="D60" s="9" t="s">
        <v>30</v>
      </c>
      <c r="E60" s="9"/>
      <c r="F60" s="9"/>
      <c r="G60" s="3" t="s">
        <v>7</v>
      </c>
      <c r="H60" s="3" t="s">
        <v>8</v>
      </c>
      <c r="I60" s="3" t="s">
        <v>9</v>
      </c>
      <c r="J60" s="3" t="s">
        <v>10</v>
      </c>
      <c r="K60" s="3" t="s">
        <v>11</v>
      </c>
      <c r="L60" s="3" t="s">
        <v>12</v>
      </c>
      <c r="M60" s="3" t="s">
        <v>13</v>
      </c>
      <c r="N60" s="3" t="s">
        <v>14</v>
      </c>
      <c r="O60" s="3" t="s">
        <v>15</v>
      </c>
      <c r="P60" s="3" t="s">
        <v>16</v>
      </c>
      <c r="Q60" s="3" t="s">
        <v>17</v>
      </c>
      <c r="R60" s="3" t="s">
        <v>18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2:40" ht="15" customHeight="1" x14ac:dyDescent="0.25">
      <c r="B61" s="8"/>
      <c r="C61" s="8" t="s">
        <v>19</v>
      </c>
      <c r="D61" s="8"/>
      <c r="E61" s="8"/>
      <c r="F61" t="s">
        <v>20</v>
      </c>
      <c r="H61">
        <v>1</v>
      </c>
      <c r="J61">
        <v>1</v>
      </c>
      <c r="AM61">
        <f>SUM(G61:AL61)</f>
        <v>2</v>
      </c>
      <c r="AN61">
        <f>AM61* E63</f>
        <v>258</v>
      </c>
    </row>
    <row r="62" spans="2:40" ht="15" customHeight="1" x14ac:dyDescent="0.25">
      <c r="B62" s="8"/>
      <c r="C62" s="8" t="s">
        <v>34</v>
      </c>
      <c r="D62" s="8"/>
      <c r="E62" s="8"/>
      <c r="F62" t="s">
        <v>22</v>
      </c>
    </row>
    <row r="63" spans="2:40" ht="15" customHeight="1" x14ac:dyDescent="0.25">
      <c r="B63" s="8"/>
      <c r="C63" t="s">
        <v>23</v>
      </c>
      <c r="D63" s="4">
        <v>129</v>
      </c>
      <c r="E63" s="5">
        <f>D63 *(1-$N$5/100)</f>
        <v>129</v>
      </c>
    </row>
    <row r="64" spans="2:40" ht="200.1" customHeight="1" x14ac:dyDescent="0.25">
      <c r="B64" s="8"/>
      <c r="C64" s="6" t="s">
        <v>24</v>
      </c>
      <c r="D64" s="6"/>
      <c r="E64" s="6">
        <f>SUM(G62:AL62)</f>
        <v>0</v>
      </c>
    </row>
    <row r="65" spans="2:40" ht="15" customHeight="1" x14ac:dyDescent="0.25">
      <c r="B65" s="8"/>
      <c r="C65" s="6" t="s">
        <v>25</v>
      </c>
      <c r="D65" s="6"/>
      <c r="E65" s="5">
        <f>E64*E63</f>
        <v>0</v>
      </c>
    </row>
    <row r="66" spans="2:40" ht="6.9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40" ht="20.100000000000001" customHeight="1" x14ac:dyDescent="0.25"/>
    <row r="68" spans="2:40" ht="15" customHeight="1" x14ac:dyDescent="0.25">
      <c r="B68" s="7"/>
      <c r="C68" s="2" t="s">
        <v>35</v>
      </c>
      <c r="D68" s="9" t="s">
        <v>6</v>
      </c>
      <c r="E68" s="9"/>
      <c r="F68" s="9"/>
      <c r="G68" s="3" t="s">
        <v>7</v>
      </c>
      <c r="H68" s="3" t="s">
        <v>8</v>
      </c>
      <c r="I68" s="3" t="s">
        <v>9</v>
      </c>
      <c r="J68" s="3" t="s">
        <v>10</v>
      </c>
      <c r="K68" s="3" t="s">
        <v>11</v>
      </c>
      <c r="L68" s="3" t="s">
        <v>12</v>
      </c>
      <c r="M68" s="3" t="s">
        <v>13</v>
      </c>
      <c r="N68" s="3" t="s">
        <v>14</v>
      </c>
      <c r="O68" s="3" t="s">
        <v>15</v>
      </c>
      <c r="P68" s="3" t="s">
        <v>16</v>
      </c>
      <c r="Q68" s="3" t="s">
        <v>17</v>
      </c>
      <c r="R68" s="3" t="s">
        <v>18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2:40" ht="15" customHeight="1" x14ac:dyDescent="0.25">
      <c r="B69" s="8"/>
      <c r="C69" s="8" t="s">
        <v>19</v>
      </c>
      <c r="D69" s="8"/>
      <c r="E69" s="8"/>
      <c r="F69" t="s">
        <v>20</v>
      </c>
      <c r="H69">
        <v>2</v>
      </c>
      <c r="AM69">
        <f>SUM(G69:AL69)</f>
        <v>2</v>
      </c>
      <c r="AN69">
        <f>AM69* E71</f>
        <v>298</v>
      </c>
    </row>
    <row r="70" spans="2:40" ht="15" customHeight="1" x14ac:dyDescent="0.25">
      <c r="B70" s="8"/>
      <c r="C70" s="8" t="s">
        <v>34</v>
      </c>
      <c r="D70" s="8"/>
      <c r="E70" s="8"/>
      <c r="F70" t="s">
        <v>22</v>
      </c>
    </row>
    <row r="71" spans="2:40" ht="15" customHeight="1" x14ac:dyDescent="0.25">
      <c r="B71" s="8"/>
      <c r="C71" t="s">
        <v>23</v>
      </c>
      <c r="D71" s="4">
        <v>149</v>
      </c>
      <c r="E71" s="5">
        <f>D71 *(1-$N$5/100)</f>
        <v>149</v>
      </c>
    </row>
    <row r="72" spans="2:40" ht="200.1" customHeight="1" x14ac:dyDescent="0.25">
      <c r="B72" s="8"/>
      <c r="C72" s="6" t="s">
        <v>24</v>
      </c>
      <c r="D72" s="6"/>
      <c r="E72" s="6">
        <f>SUM(G70:AL70)</f>
        <v>0</v>
      </c>
    </row>
    <row r="73" spans="2:40" ht="15" customHeight="1" x14ac:dyDescent="0.25">
      <c r="B73" s="8"/>
      <c r="C73" s="6" t="s">
        <v>25</v>
      </c>
      <c r="D73" s="6"/>
      <c r="E73" s="5">
        <f>E72*E71</f>
        <v>0</v>
      </c>
    </row>
    <row r="74" spans="2:40" ht="6.9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40" ht="20.100000000000001" customHeight="1" x14ac:dyDescent="0.25"/>
    <row r="76" spans="2:40" ht="15" customHeight="1" x14ac:dyDescent="0.25">
      <c r="B76" s="7"/>
      <c r="C76" s="2" t="s">
        <v>36</v>
      </c>
      <c r="D76" s="9" t="s">
        <v>6</v>
      </c>
      <c r="E76" s="9"/>
      <c r="F76" s="9"/>
      <c r="G76" s="3" t="s">
        <v>7</v>
      </c>
      <c r="H76" s="3" t="s">
        <v>8</v>
      </c>
      <c r="I76" s="3" t="s">
        <v>9</v>
      </c>
      <c r="J76" s="3" t="s">
        <v>10</v>
      </c>
      <c r="K76" s="3" t="s">
        <v>11</v>
      </c>
      <c r="L76" s="3" t="s">
        <v>12</v>
      </c>
      <c r="M76" s="3" t="s">
        <v>13</v>
      </c>
      <c r="N76" s="3" t="s">
        <v>14</v>
      </c>
      <c r="O76" s="3" t="s">
        <v>15</v>
      </c>
      <c r="P76" s="3" t="s">
        <v>16</v>
      </c>
      <c r="Q76" s="3" t="s">
        <v>17</v>
      </c>
      <c r="R76" s="3" t="s">
        <v>18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:40" ht="15" customHeight="1" x14ac:dyDescent="0.25">
      <c r="B77" s="8"/>
      <c r="C77" s="8" t="s">
        <v>19</v>
      </c>
      <c r="D77" s="8"/>
      <c r="E77" s="8"/>
      <c r="F77" t="s">
        <v>20</v>
      </c>
      <c r="H77">
        <v>2</v>
      </c>
      <c r="I77">
        <v>2</v>
      </c>
      <c r="AM77">
        <f>SUM(G77:AL77)</f>
        <v>4</v>
      </c>
      <c r="AN77">
        <f>AM77* E79</f>
        <v>556</v>
      </c>
    </row>
    <row r="78" spans="2:40" ht="15" customHeight="1" x14ac:dyDescent="0.25">
      <c r="B78" s="8"/>
      <c r="C78" s="8" t="s">
        <v>34</v>
      </c>
      <c r="D78" s="8"/>
      <c r="E78" s="8"/>
      <c r="F78" t="s">
        <v>22</v>
      </c>
    </row>
    <row r="79" spans="2:40" ht="15" customHeight="1" x14ac:dyDescent="0.25">
      <c r="B79" s="8"/>
      <c r="C79" t="s">
        <v>23</v>
      </c>
      <c r="D79" s="4">
        <v>139</v>
      </c>
      <c r="E79" s="5">
        <f>D79 *(1-$N$5/100)</f>
        <v>139</v>
      </c>
    </row>
    <row r="80" spans="2:40" ht="200.1" customHeight="1" x14ac:dyDescent="0.25">
      <c r="B80" s="8"/>
      <c r="C80" s="6" t="s">
        <v>24</v>
      </c>
      <c r="D80" s="6"/>
      <c r="E80" s="6">
        <f>SUM(G78:AL78)</f>
        <v>0</v>
      </c>
    </row>
    <row r="81" spans="2:40" ht="15" customHeight="1" x14ac:dyDescent="0.25">
      <c r="B81" s="8"/>
      <c r="C81" s="6" t="s">
        <v>25</v>
      </c>
      <c r="D81" s="6"/>
      <c r="E81" s="5">
        <f>E80*E79</f>
        <v>0</v>
      </c>
    </row>
    <row r="82" spans="2:40" ht="6.9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2:40" ht="20.100000000000001" customHeight="1" x14ac:dyDescent="0.25"/>
    <row r="84" spans="2:40" ht="15" customHeight="1" x14ac:dyDescent="0.25">
      <c r="B84" s="7"/>
      <c r="C84" s="2" t="s">
        <v>37</v>
      </c>
      <c r="D84" s="9" t="s">
        <v>38</v>
      </c>
      <c r="E84" s="9"/>
      <c r="F84" s="9"/>
      <c r="G84" s="3" t="s">
        <v>7</v>
      </c>
      <c r="H84" s="3" t="s">
        <v>8</v>
      </c>
      <c r="I84" s="3" t="s">
        <v>9</v>
      </c>
      <c r="J84" s="3" t="s">
        <v>10</v>
      </c>
      <c r="K84" s="3" t="s">
        <v>11</v>
      </c>
      <c r="L84" s="3" t="s">
        <v>12</v>
      </c>
      <c r="M84" s="3" t="s">
        <v>13</v>
      </c>
      <c r="N84" s="3" t="s">
        <v>14</v>
      </c>
      <c r="O84" s="3" t="s">
        <v>15</v>
      </c>
      <c r="P84" s="3" t="s">
        <v>16</v>
      </c>
      <c r="Q84" s="3" t="s">
        <v>17</v>
      </c>
      <c r="R84" s="3" t="s">
        <v>18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2:40" ht="15" customHeight="1" x14ac:dyDescent="0.25">
      <c r="B85" s="8"/>
      <c r="C85" s="8" t="s">
        <v>19</v>
      </c>
      <c r="D85" s="8"/>
      <c r="E85" s="8"/>
      <c r="F85" t="s">
        <v>20</v>
      </c>
      <c r="I85">
        <v>1</v>
      </c>
      <c r="AM85">
        <f>SUM(G85:AL85)</f>
        <v>1</v>
      </c>
      <c r="AN85">
        <f>AM85* E87</f>
        <v>129</v>
      </c>
    </row>
    <row r="86" spans="2:40" ht="15" customHeight="1" x14ac:dyDescent="0.25">
      <c r="B86" s="8"/>
      <c r="C86" s="8" t="s">
        <v>39</v>
      </c>
      <c r="D86" s="8"/>
      <c r="E86" s="8"/>
      <c r="F86" t="s">
        <v>22</v>
      </c>
    </row>
    <row r="87" spans="2:40" ht="15" customHeight="1" x14ac:dyDescent="0.25">
      <c r="B87" s="8"/>
      <c r="C87" t="s">
        <v>23</v>
      </c>
      <c r="D87" s="4">
        <v>129</v>
      </c>
      <c r="E87" s="5">
        <f>D87 *(1-$N$5/100)</f>
        <v>129</v>
      </c>
    </row>
    <row r="88" spans="2:40" ht="200.1" customHeight="1" x14ac:dyDescent="0.25">
      <c r="B88" s="8"/>
      <c r="C88" s="6" t="s">
        <v>24</v>
      </c>
      <c r="D88" s="6"/>
      <c r="E88" s="6">
        <f>SUM(G86:AL86)</f>
        <v>0</v>
      </c>
    </row>
    <row r="89" spans="2:40" ht="15" customHeight="1" x14ac:dyDescent="0.25">
      <c r="B89" s="8"/>
      <c r="C89" s="6" t="s">
        <v>25</v>
      </c>
      <c r="D89" s="6"/>
      <c r="E89" s="5">
        <f>E88*E87</f>
        <v>0</v>
      </c>
    </row>
    <row r="90" spans="2:40" ht="6.9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2:40" ht="20.100000000000001" customHeight="1" x14ac:dyDescent="0.25"/>
    <row r="92" spans="2:40" ht="15" customHeight="1" x14ac:dyDescent="0.25">
      <c r="B92" s="7"/>
      <c r="C92" s="2" t="s">
        <v>40</v>
      </c>
      <c r="D92" s="9" t="s">
        <v>41</v>
      </c>
      <c r="E92" s="9"/>
      <c r="F92" s="9"/>
      <c r="G92" s="3" t="s">
        <v>7</v>
      </c>
      <c r="H92" s="3" t="s">
        <v>8</v>
      </c>
      <c r="I92" s="3" t="s">
        <v>9</v>
      </c>
      <c r="J92" s="3" t="s">
        <v>10</v>
      </c>
      <c r="K92" s="3" t="s">
        <v>11</v>
      </c>
      <c r="L92" s="3" t="s">
        <v>12</v>
      </c>
      <c r="M92" s="3" t="s">
        <v>13</v>
      </c>
      <c r="N92" s="3" t="s">
        <v>14</v>
      </c>
      <c r="O92" s="3" t="s">
        <v>15</v>
      </c>
      <c r="P92" s="3" t="s">
        <v>16</v>
      </c>
      <c r="Q92" s="3" t="s">
        <v>17</v>
      </c>
      <c r="R92" s="3" t="s">
        <v>18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2:40" ht="15" customHeight="1" x14ac:dyDescent="0.25">
      <c r="B93" s="8"/>
      <c r="C93" s="8" t="s">
        <v>19</v>
      </c>
      <c r="D93" s="8"/>
      <c r="E93" s="8"/>
      <c r="F93" t="s">
        <v>20</v>
      </c>
      <c r="H93">
        <v>2</v>
      </c>
      <c r="I93">
        <v>3</v>
      </c>
      <c r="J93">
        <v>2</v>
      </c>
      <c r="AM93">
        <f>SUM(G93:AL93)</f>
        <v>7</v>
      </c>
      <c r="AN93">
        <f>AM93* E95</f>
        <v>1183</v>
      </c>
    </row>
    <row r="94" spans="2:40" ht="15" customHeight="1" x14ac:dyDescent="0.25">
      <c r="B94" s="8"/>
      <c r="C94" s="8" t="s">
        <v>42</v>
      </c>
      <c r="D94" s="8"/>
      <c r="E94" s="8"/>
      <c r="F94" t="s">
        <v>22</v>
      </c>
    </row>
    <row r="95" spans="2:40" ht="15" customHeight="1" x14ac:dyDescent="0.25">
      <c r="B95" s="8"/>
      <c r="C95" t="s">
        <v>23</v>
      </c>
      <c r="D95" s="4">
        <v>169</v>
      </c>
      <c r="E95" s="5">
        <f>D95 *(1-$N$5/100)</f>
        <v>169</v>
      </c>
    </row>
    <row r="96" spans="2:40" ht="200.1" customHeight="1" x14ac:dyDescent="0.25">
      <c r="B96" s="8"/>
      <c r="C96" s="6" t="s">
        <v>24</v>
      </c>
      <c r="D96" s="6"/>
      <c r="E96" s="6">
        <f>SUM(G94:AL94)</f>
        <v>0</v>
      </c>
    </row>
    <row r="97" spans="2:40" ht="15" customHeight="1" x14ac:dyDescent="0.25">
      <c r="B97" s="8"/>
      <c r="C97" s="6" t="s">
        <v>25</v>
      </c>
      <c r="D97" s="6"/>
      <c r="E97" s="5">
        <f>E96*E95</f>
        <v>0</v>
      </c>
    </row>
    <row r="98" spans="2:40" ht="6.9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2:40" ht="20.100000000000001" customHeight="1" x14ac:dyDescent="0.25"/>
    <row r="100" spans="2:40" ht="15" customHeight="1" x14ac:dyDescent="0.25">
      <c r="B100" s="7"/>
      <c r="C100" s="2" t="s">
        <v>43</v>
      </c>
      <c r="D100" s="9" t="s">
        <v>41</v>
      </c>
      <c r="E100" s="9"/>
      <c r="F100" s="9"/>
      <c r="G100" s="3" t="s">
        <v>7</v>
      </c>
      <c r="H100" s="3" t="s">
        <v>8</v>
      </c>
      <c r="I100" s="3" t="s">
        <v>9</v>
      </c>
      <c r="J100" s="3" t="s">
        <v>10</v>
      </c>
      <c r="K100" s="3" t="s">
        <v>11</v>
      </c>
      <c r="L100" s="3" t="s">
        <v>12</v>
      </c>
      <c r="M100" s="3" t="s">
        <v>13</v>
      </c>
      <c r="N100" s="3" t="s">
        <v>14</v>
      </c>
      <c r="O100" s="3" t="s">
        <v>15</v>
      </c>
      <c r="P100" s="3" t="s">
        <v>16</v>
      </c>
      <c r="Q100" s="3" t="s">
        <v>17</v>
      </c>
      <c r="R100" s="3" t="s">
        <v>18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2:40" ht="15" customHeight="1" x14ac:dyDescent="0.25">
      <c r="B101" s="8"/>
      <c r="C101" s="8" t="s">
        <v>19</v>
      </c>
      <c r="D101" s="8"/>
      <c r="E101" s="8"/>
      <c r="F101" t="s">
        <v>20</v>
      </c>
      <c r="H101">
        <v>1</v>
      </c>
      <c r="I101">
        <v>2</v>
      </c>
      <c r="J101">
        <v>1</v>
      </c>
      <c r="AM101">
        <f>SUM(G101:AL101)</f>
        <v>4</v>
      </c>
      <c r="AN101">
        <f>AM101* E103</f>
        <v>676</v>
      </c>
    </row>
    <row r="102" spans="2:40" ht="15" customHeight="1" x14ac:dyDescent="0.25">
      <c r="B102" s="8"/>
      <c r="C102" s="8" t="s">
        <v>42</v>
      </c>
      <c r="D102" s="8"/>
      <c r="E102" s="8"/>
      <c r="F102" t="s">
        <v>22</v>
      </c>
    </row>
    <row r="103" spans="2:40" ht="15" customHeight="1" x14ac:dyDescent="0.25">
      <c r="B103" s="8"/>
      <c r="C103" t="s">
        <v>23</v>
      </c>
      <c r="D103" s="4">
        <v>169</v>
      </c>
      <c r="E103" s="5">
        <f>D103 *(1-$N$5/100)</f>
        <v>169</v>
      </c>
    </row>
    <row r="104" spans="2:40" ht="200.1" customHeight="1" x14ac:dyDescent="0.25">
      <c r="B104" s="8"/>
      <c r="C104" s="6" t="s">
        <v>24</v>
      </c>
      <c r="D104" s="6"/>
      <c r="E104" s="6">
        <f>SUM(G102:AL102)</f>
        <v>0</v>
      </c>
    </row>
    <row r="105" spans="2:40" ht="15" customHeight="1" x14ac:dyDescent="0.25">
      <c r="B105" s="8"/>
      <c r="C105" s="6" t="s">
        <v>25</v>
      </c>
      <c r="D105" s="6"/>
      <c r="E105" s="5">
        <f>E104*E103</f>
        <v>0</v>
      </c>
    </row>
    <row r="106" spans="2:40" ht="6.9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2:40" ht="20.100000000000001" customHeight="1" x14ac:dyDescent="0.25"/>
    <row r="108" spans="2:40" ht="15" customHeight="1" x14ac:dyDescent="0.25">
      <c r="B108" s="7"/>
      <c r="C108" s="2" t="s">
        <v>44</v>
      </c>
      <c r="D108" s="9" t="s">
        <v>41</v>
      </c>
      <c r="E108" s="9"/>
      <c r="F108" s="9"/>
      <c r="G108" s="3" t="s">
        <v>7</v>
      </c>
      <c r="H108" s="3" t="s">
        <v>8</v>
      </c>
      <c r="I108" s="3" t="s">
        <v>9</v>
      </c>
      <c r="J108" s="3" t="s">
        <v>10</v>
      </c>
      <c r="K108" s="3" t="s">
        <v>11</v>
      </c>
      <c r="L108" s="3" t="s">
        <v>12</v>
      </c>
      <c r="M108" s="3" t="s">
        <v>13</v>
      </c>
      <c r="N108" s="3" t="s">
        <v>14</v>
      </c>
      <c r="O108" s="3" t="s">
        <v>15</v>
      </c>
      <c r="P108" s="3" t="s">
        <v>16</v>
      </c>
      <c r="Q108" s="3" t="s">
        <v>17</v>
      </c>
      <c r="R108" s="3" t="s">
        <v>18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2:40" ht="15" customHeight="1" x14ac:dyDescent="0.25">
      <c r="B109" s="8"/>
      <c r="C109" s="8" t="s">
        <v>19</v>
      </c>
      <c r="D109" s="8"/>
      <c r="E109" s="8"/>
      <c r="F109" t="s">
        <v>20</v>
      </c>
      <c r="H109">
        <v>1</v>
      </c>
      <c r="I109">
        <v>1</v>
      </c>
      <c r="J109">
        <v>1</v>
      </c>
      <c r="AM109">
        <f>SUM(G109:AL109)</f>
        <v>3</v>
      </c>
      <c r="AN109">
        <f>AM109* E111</f>
        <v>507</v>
      </c>
    </row>
    <row r="110" spans="2:40" ht="15" customHeight="1" x14ac:dyDescent="0.25">
      <c r="B110" s="8"/>
      <c r="C110" s="8" t="s">
        <v>45</v>
      </c>
      <c r="D110" s="8"/>
      <c r="E110" s="8"/>
      <c r="F110" t="s">
        <v>22</v>
      </c>
    </row>
    <row r="111" spans="2:40" ht="15" customHeight="1" x14ac:dyDescent="0.25">
      <c r="B111" s="8"/>
      <c r="C111" t="s">
        <v>23</v>
      </c>
      <c r="D111" s="4">
        <v>169</v>
      </c>
      <c r="E111" s="5">
        <f>D111 *(1-$N$5/100)</f>
        <v>169</v>
      </c>
    </row>
    <row r="112" spans="2:40" ht="200.1" customHeight="1" x14ac:dyDescent="0.25">
      <c r="B112" s="8"/>
      <c r="C112" s="6" t="s">
        <v>24</v>
      </c>
      <c r="D112" s="6"/>
      <c r="E112" s="6">
        <f>SUM(G110:AL110)</f>
        <v>0</v>
      </c>
    </row>
    <row r="113" spans="2:40" ht="15" customHeight="1" x14ac:dyDescent="0.25">
      <c r="B113" s="8"/>
      <c r="C113" s="6" t="s">
        <v>25</v>
      </c>
      <c r="D113" s="6"/>
      <c r="E113" s="5">
        <f>E112*E111</f>
        <v>0</v>
      </c>
    </row>
    <row r="114" spans="2:40" ht="6.9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2:40" ht="20.100000000000001" customHeight="1" x14ac:dyDescent="0.25"/>
    <row r="116" spans="2:40" ht="15" customHeight="1" x14ac:dyDescent="0.25">
      <c r="B116" s="7"/>
      <c r="C116" s="2" t="s">
        <v>46</v>
      </c>
      <c r="D116" s="9" t="s">
        <v>38</v>
      </c>
      <c r="E116" s="9"/>
      <c r="F116" s="9"/>
      <c r="G116" s="3" t="s">
        <v>7</v>
      </c>
      <c r="H116" s="3" t="s">
        <v>8</v>
      </c>
      <c r="I116" s="3" t="s">
        <v>9</v>
      </c>
      <c r="J116" s="3" t="s">
        <v>10</v>
      </c>
      <c r="K116" s="3" t="s">
        <v>11</v>
      </c>
      <c r="L116" s="3" t="s">
        <v>12</v>
      </c>
      <c r="M116" s="3" t="s">
        <v>13</v>
      </c>
      <c r="N116" s="3" t="s">
        <v>14</v>
      </c>
      <c r="O116" s="3" t="s">
        <v>15</v>
      </c>
      <c r="P116" s="3" t="s">
        <v>16</v>
      </c>
      <c r="Q116" s="3" t="s">
        <v>17</v>
      </c>
      <c r="R116" s="3" t="s">
        <v>18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2:40" ht="15" customHeight="1" x14ac:dyDescent="0.25">
      <c r="B117" s="8"/>
      <c r="C117" s="8" t="s">
        <v>19</v>
      </c>
      <c r="D117" s="8"/>
      <c r="E117" s="8"/>
      <c r="F117" t="s">
        <v>20</v>
      </c>
      <c r="H117">
        <v>2</v>
      </c>
      <c r="I117">
        <v>2</v>
      </c>
      <c r="J117">
        <v>1</v>
      </c>
      <c r="K117">
        <v>1</v>
      </c>
      <c r="AM117">
        <f>SUM(G117:AL117)</f>
        <v>6</v>
      </c>
      <c r="AN117">
        <f>AM117* E119</f>
        <v>834</v>
      </c>
    </row>
    <row r="118" spans="2:40" ht="15" customHeight="1" x14ac:dyDescent="0.25">
      <c r="B118" s="8"/>
      <c r="C118" s="8" t="s">
        <v>34</v>
      </c>
      <c r="D118" s="8"/>
      <c r="E118" s="8"/>
      <c r="F118" t="s">
        <v>22</v>
      </c>
    </row>
    <row r="119" spans="2:40" ht="15" customHeight="1" x14ac:dyDescent="0.25">
      <c r="B119" s="8"/>
      <c r="C119" t="s">
        <v>23</v>
      </c>
      <c r="D119" s="4">
        <v>139</v>
      </c>
      <c r="E119" s="5">
        <f>D119 *(1-$N$5/100)</f>
        <v>139</v>
      </c>
    </row>
    <row r="120" spans="2:40" ht="200.1" customHeight="1" x14ac:dyDescent="0.25">
      <c r="B120" s="8"/>
      <c r="C120" s="6" t="s">
        <v>24</v>
      </c>
      <c r="D120" s="6"/>
      <c r="E120" s="6">
        <f>SUM(G118:AL118)</f>
        <v>0</v>
      </c>
    </row>
    <row r="121" spans="2:40" ht="15" customHeight="1" x14ac:dyDescent="0.25">
      <c r="B121" s="8"/>
      <c r="C121" s="6" t="s">
        <v>25</v>
      </c>
      <c r="D121" s="6"/>
      <c r="E121" s="5">
        <f>E120*E119</f>
        <v>0</v>
      </c>
    </row>
    <row r="122" spans="2:40" ht="6.9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2:40" ht="20.100000000000001" customHeight="1" x14ac:dyDescent="0.25"/>
    <row r="124" spans="2:40" ht="15" customHeight="1" x14ac:dyDescent="0.25">
      <c r="B124" s="7"/>
      <c r="C124" s="2" t="s">
        <v>47</v>
      </c>
      <c r="D124" s="9" t="s">
        <v>48</v>
      </c>
      <c r="E124" s="9"/>
      <c r="F124" s="9"/>
      <c r="G124" s="3" t="s">
        <v>7</v>
      </c>
      <c r="H124" s="3" t="s">
        <v>8</v>
      </c>
      <c r="I124" s="3" t="s">
        <v>9</v>
      </c>
      <c r="J124" s="3" t="s">
        <v>10</v>
      </c>
      <c r="K124" s="3" t="s">
        <v>11</v>
      </c>
      <c r="L124" s="3" t="s">
        <v>12</v>
      </c>
      <c r="M124" s="3" t="s">
        <v>13</v>
      </c>
      <c r="N124" s="3" t="s">
        <v>14</v>
      </c>
      <c r="O124" s="3" t="s">
        <v>15</v>
      </c>
      <c r="P124" s="3" t="s">
        <v>16</v>
      </c>
      <c r="Q124" s="3" t="s">
        <v>17</v>
      </c>
      <c r="R124" s="3" t="s">
        <v>18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2:40" ht="15" customHeight="1" x14ac:dyDescent="0.25">
      <c r="B125" s="8"/>
      <c r="C125" s="8" t="s">
        <v>19</v>
      </c>
      <c r="D125" s="8"/>
      <c r="E125" s="8"/>
      <c r="F125" t="s">
        <v>20</v>
      </c>
      <c r="H125">
        <v>1</v>
      </c>
      <c r="K125">
        <v>1</v>
      </c>
      <c r="AM125">
        <f>SUM(G125:AL125)</f>
        <v>2</v>
      </c>
      <c r="AN125">
        <f>AM125* E127</f>
        <v>118</v>
      </c>
    </row>
    <row r="126" spans="2:40" ht="15" customHeight="1" x14ac:dyDescent="0.25">
      <c r="B126" s="8"/>
      <c r="C126" s="8" t="s">
        <v>34</v>
      </c>
      <c r="D126" s="8"/>
      <c r="E126" s="8"/>
      <c r="F126" t="s">
        <v>22</v>
      </c>
    </row>
    <row r="127" spans="2:40" ht="15" customHeight="1" x14ac:dyDescent="0.25">
      <c r="B127" s="8"/>
      <c r="C127" t="s">
        <v>23</v>
      </c>
      <c r="D127" s="4">
        <v>59</v>
      </c>
      <c r="E127" s="5">
        <f>D127 *(1-$N$5/100)</f>
        <v>59</v>
      </c>
    </row>
    <row r="128" spans="2:40" ht="200.1" customHeight="1" x14ac:dyDescent="0.25">
      <c r="B128" s="8"/>
      <c r="C128" s="6" t="s">
        <v>24</v>
      </c>
      <c r="D128" s="6"/>
      <c r="E128" s="6">
        <f>SUM(G126:AL126)</f>
        <v>0</v>
      </c>
    </row>
    <row r="129" spans="2:40" ht="15" customHeight="1" x14ac:dyDescent="0.25">
      <c r="B129" s="8"/>
      <c r="C129" s="6" t="s">
        <v>25</v>
      </c>
      <c r="D129" s="6"/>
      <c r="E129" s="5">
        <f>E128*E127</f>
        <v>0</v>
      </c>
    </row>
    <row r="130" spans="2:40" ht="6.9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2:40" ht="20.100000000000001" customHeight="1" x14ac:dyDescent="0.25"/>
    <row r="132" spans="2:40" ht="15" customHeight="1" x14ac:dyDescent="0.25">
      <c r="B132" s="7"/>
      <c r="C132" s="2" t="s">
        <v>49</v>
      </c>
      <c r="D132" s="9" t="s">
        <v>48</v>
      </c>
      <c r="E132" s="9"/>
      <c r="F132" s="9"/>
      <c r="G132" s="3" t="s">
        <v>7</v>
      </c>
      <c r="H132" s="3" t="s">
        <v>8</v>
      </c>
      <c r="I132" s="3" t="s">
        <v>9</v>
      </c>
      <c r="J132" s="3" t="s">
        <v>10</v>
      </c>
      <c r="K132" s="3" t="s">
        <v>11</v>
      </c>
      <c r="L132" s="3" t="s">
        <v>12</v>
      </c>
      <c r="M132" s="3" t="s">
        <v>13</v>
      </c>
      <c r="N132" s="3" t="s">
        <v>14</v>
      </c>
      <c r="O132" s="3" t="s">
        <v>15</v>
      </c>
      <c r="P132" s="3" t="s">
        <v>16</v>
      </c>
      <c r="Q132" s="3" t="s">
        <v>17</v>
      </c>
      <c r="R132" s="3" t="s">
        <v>18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2:40" ht="15" customHeight="1" x14ac:dyDescent="0.25">
      <c r="B133" s="8"/>
      <c r="C133" s="8" t="s">
        <v>19</v>
      </c>
      <c r="D133" s="8"/>
      <c r="E133" s="8"/>
      <c r="F133" t="s">
        <v>20</v>
      </c>
      <c r="H133">
        <v>1</v>
      </c>
      <c r="I133">
        <v>1</v>
      </c>
      <c r="AM133">
        <f>SUM(G133:AL133)</f>
        <v>2</v>
      </c>
      <c r="AN133">
        <f>AM133* E135</f>
        <v>118</v>
      </c>
    </row>
    <row r="134" spans="2:40" ht="15" customHeight="1" x14ac:dyDescent="0.25">
      <c r="B134" s="8"/>
      <c r="C134" s="8" t="s">
        <v>34</v>
      </c>
      <c r="D134" s="8"/>
      <c r="E134" s="8"/>
      <c r="F134" t="s">
        <v>22</v>
      </c>
    </row>
    <row r="135" spans="2:40" ht="15" customHeight="1" x14ac:dyDescent="0.25">
      <c r="B135" s="8"/>
      <c r="C135" t="s">
        <v>23</v>
      </c>
      <c r="D135" s="4">
        <v>59</v>
      </c>
      <c r="E135" s="5">
        <f>D135 *(1-$N$5/100)</f>
        <v>59</v>
      </c>
    </row>
    <row r="136" spans="2:40" ht="200.1" customHeight="1" x14ac:dyDescent="0.25">
      <c r="B136" s="8"/>
      <c r="C136" s="6" t="s">
        <v>24</v>
      </c>
      <c r="D136" s="6"/>
      <c r="E136" s="6">
        <f>SUM(G134:AL134)</f>
        <v>0</v>
      </c>
    </row>
    <row r="137" spans="2:40" ht="15" customHeight="1" x14ac:dyDescent="0.25">
      <c r="B137" s="8"/>
      <c r="C137" s="6" t="s">
        <v>25</v>
      </c>
      <c r="D137" s="6"/>
      <c r="E137" s="5">
        <f>E136*E135</f>
        <v>0</v>
      </c>
    </row>
    <row r="138" spans="2:40" ht="6.9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2:40" ht="20.100000000000001" customHeight="1" x14ac:dyDescent="0.25"/>
    <row r="140" spans="2:40" ht="15" customHeight="1" x14ac:dyDescent="0.25">
      <c r="B140" s="7"/>
      <c r="C140" s="2" t="s">
        <v>50</v>
      </c>
      <c r="D140" s="9" t="s">
        <v>51</v>
      </c>
      <c r="E140" s="9"/>
      <c r="F140" s="9"/>
      <c r="G140" s="3" t="s">
        <v>7</v>
      </c>
      <c r="H140" s="3" t="s">
        <v>8</v>
      </c>
      <c r="I140" s="3" t="s">
        <v>9</v>
      </c>
      <c r="J140" s="3" t="s">
        <v>10</v>
      </c>
      <c r="K140" s="3" t="s">
        <v>11</v>
      </c>
      <c r="L140" s="3" t="s">
        <v>12</v>
      </c>
      <c r="M140" s="3" t="s">
        <v>13</v>
      </c>
      <c r="N140" s="3" t="s">
        <v>14</v>
      </c>
      <c r="O140" s="3" t="s">
        <v>15</v>
      </c>
      <c r="P140" s="3" t="s">
        <v>16</v>
      </c>
      <c r="Q140" s="3" t="s">
        <v>17</v>
      </c>
      <c r="R140" s="3" t="s">
        <v>18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2:40" ht="15" customHeight="1" x14ac:dyDescent="0.25">
      <c r="B141" s="8"/>
      <c r="C141" s="8" t="s">
        <v>19</v>
      </c>
      <c r="D141" s="8"/>
      <c r="E141" s="8"/>
      <c r="F141" t="s">
        <v>20</v>
      </c>
      <c r="I141">
        <v>1</v>
      </c>
      <c r="AM141">
        <f>SUM(G141:AL141)</f>
        <v>1</v>
      </c>
      <c r="AN141">
        <f>AM141* E143</f>
        <v>49</v>
      </c>
    </row>
    <row r="142" spans="2:40" ht="15" customHeight="1" x14ac:dyDescent="0.25">
      <c r="B142" s="8"/>
      <c r="C142" s="8" t="s">
        <v>52</v>
      </c>
      <c r="D142" s="8"/>
      <c r="E142" s="8"/>
      <c r="F142" t="s">
        <v>22</v>
      </c>
    </row>
    <row r="143" spans="2:40" ht="15" customHeight="1" x14ac:dyDescent="0.25">
      <c r="B143" s="8"/>
      <c r="C143" t="s">
        <v>23</v>
      </c>
      <c r="D143" s="4">
        <v>49</v>
      </c>
      <c r="E143" s="5">
        <f>D143 *(1-$N$5/100)</f>
        <v>49</v>
      </c>
    </row>
    <row r="144" spans="2:40" ht="200.1" customHeight="1" x14ac:dyDescent="0.25">
      <c r="B144" s="8"/>
      <c r="C144" s="6" t="s">
        <v>24</v>
      </c>
      <c r="D144" s="6"/>
      <c r="E144" s="6">
        <f>SUM(G142:AL142)</f>
        <v>0</v>
      </c>
    </row>
    <row r="145" spans="2:40" ht="15" customHeight="1" x14ac:dyDescent="0.25">
      <c r="B145" s="8"/>
      <c r="C145" s="6" t="s">
        <v>25</v>
      </c>
      <c r="D145" s="6"/>
      <c r="E145" s="5">
        <f>E144*E143</f>
        <v>0</v>
      </c>
    </row>
    <row r="146" spans="2:40" ht="6.9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2:40" ht="20.100000000000001" customHeight="1" x14ac:dyDescent="0.25"/>
    <row r="148" spans="2:40" ht="15" customHeight="1" x14ac:dyDescent="0.25">
      <c r="B148" s="7"/>
      <c r="C148" s="2" t="s">
        <v>53</v>
      </c>
      <c r="D148" s="9" t="s">
        <v>48</v>
      </c>
      <c r="E148" s="9"/>
      <c r="F148" s="9"/>
      <c r="G148" s="3" t="s">
        <v>7</v>
      </c>
      <c r="H148" s="3" t="s">
        <v>8</v>
      </c>
      <c r="I148" s="3" t="s">
        <v>9</v>
      </c>
      <c r="J148" s="3" t="s">
        <v>10</v>
      </c>
      <c r="K148" s="3" t="s">
        <v>11</v>
      </c>
      <c r="L148" s="3" t="s">
        <v>12</v>
      </c>
      <c r="M148" s="3" t="s">
        <v>13</v>
      </c>
      <c r="N148" s="3" t="s">
        <v>14</v>
      </c>
      <c r="O148" s="3" t="s">
        <v>15</v>
      </c>
      <c r="P148" s="3" t="s">
        <v>16</v>
      </c>
      <c r="Q148" s="3" t="s">
        <v>17</v>
      </c>
      <c r="R148" s="3" t="s">
        <v>18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:40" ht="15" customHeight="1" x14ac:dyDescent="0.25">
      <c r="B149" s="8"/>
      <c r="C149" s="8" t="s">
        <v>19</v>
      </c>
      <c r="D149" s="8"/>
      <c r="E149" s="8"/>
      <c r="F149" t="s">
        <v>20</v>
      </c>
      <c r="I149">
        <v>1</v>
      </c>
      <c r="AM149">
        <f>SUM(G149:AL149)</f>
        <v>1</v>
      </c>
      <c r="AN149">
        <f>AM149* E151</f>
        <v>39</v>
      </c>
    </row>
    <row r="150" spans="2:40" ht="15" customHeight="1" x14ac:dyDescent="0.25">
      <c r="B150" s="8"/>
      <c r="C150" s="8" t="s">
        <v>34</v>
      </c>
      <c r="D150" s="8"/>
      <c r="E150" s="8"/>
      <c r="F150" t="s">
        <v>22</v>
      </c>
    </row>
    <row r="151" spans="2:40" ht="15" customHeight="1" x14ac:dyDescent="0.25">
      <c r="B151" s="8"/>
      <c r="C151" t="s">
        <v>23</v>
      </c>
      <c r="D151" s="4">
        <v>39</v>
      </c>
      <c r="E151" s="5">
        <f>D151 *(1-$N$5/100)</f>
        <v>39</v>
      </c>
    </row>
    <row r="152" spans="2:40" ht="200.1" customHeight="1" x14ac:dyDescent="0.25">
      <c r="B152" s="8"/>
      <c r="C152" s="6" t="s">
        <v>24</v>
      </c>
      <c r="D152" s="6"/>
      <c r="E152" s="6">
        <f>SUM(G150:AL150)</f>
        <v>0</v>
      </c>
    </row>
    <row r="153" spans="2:40" ht="15" customHeight="1" x14ac:dyDescent="0.25">
      <c r="B153" s="8"/>
      <c r="C153" s="6" t="s">
        <v>25</v>
      </c>
      <c r="D153" s="6"/>
      <c r="E153" s="5">
        <f>E152*E151</f>
        <v>0</v>
      </c>
    </row>
    <row r="154" spans="2:40" ht="6.9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2:40" ht="20.100000000000001" customHeight="1" x14ac:dyDescent="0.25"/>
    <row r="156" spans="2:40" ht="15" customHeight="1" x14ac:dyDescent="0.25">
      <c r="B156" s="7"/>
      <c r="C156" s="2" t="s">
        <v>54</v>
      </c>
      <c r="D156" s="9" t="s">
        <v>48</v>
      </c>
      <c r="E156" s="9"/>
      <c r="F156" s="9"/>
      <c r="G156" s="3" t="s">
        <v>7</v>
      </c>
      <c r="H156" s="3" t="s">
        <v>8</v>
      </c>
      <c r="I156" s="3" t="s">
        <v>9</v>
      </c>
      <c r="J156" s="3" t="s">
        <v>10</v>
      </c>
      <c r="K156" s="3" t="s">
        <v>11</v>
      </c>
      <c r="L156" s="3" t="s">
        <v>12</v>
      </c>
      <c r="M156" s="3" t="s">
        <v>13</v>
      </c>
      <c r="N156" s="3" t="s">
        <v>14</v>
      </c>
      <c r="O156" s="3" t="s">
        <v>15</v>
      </c>
      <c r="P156" s="3" t="s">
        <v>16</v>
      </c>
      <c r="Q156" s="3" t="s">
        <v>17</v>
      </c>
      <c r="R156" s="3" t="s">
        <v>18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:40" ht="15" customHeight="1" x14ac:dyDescent="0.25">
      <c r="B157" s="8"/>
      <c r="C157" s="8" t="s">
        <v>19</v>
      </c>
      <c r="D157" s="8"/>
      <c r="E157" s="8"/>
      <c r="F157" t="s">
        <v>20</v>
      </c>
      <c r="H157">
        <v>1</v>
      </c>
      <c r="AM157">
        <f>SUM(G157:AL157)</f>
        <v>1</v>
      </c>
      <c r="AN157">
        <f>AM157* E159</f>
        <v>39</v>
      </c>
    </row>
    <row r="158" spans="2:40" ht="15" customHeight="1" x14ac:dyDescent="0.25">
      <c r="B158" s="8"/>
      <c r="C158" s="8" t="s">
        <v>34</v>
      </c>
      <c r="D158" s="8"/>
      <c r="E158" s="8"/>
      <c r="F158" t="s">
        <v>22</v>
      </c>
    </row>
    <row r="159" spans="2:40" ht="15" customHeight="1" x14ac:dyDescent="0.25">
      <c r="B159" s="8"/>
      <c r="C159" t="s">
        <v>23</v>
      </c>
      <c r="D159" s="4">
        <v>39</v>
      </c>
      <c r="E159" s="5">
        <f>D159 *(1-$N$5/100)</f>
        <v>39</v>
      </c>
    </row>
    <row r="160" spans="2:40" ht="200.1" customHeight="1" x14ac:dyDescent="0.25">
      <c r="B160" s="8"/>
      <c r="C160" s="6" t="s">
        <v>24</v>
      </c>
      <c r="D160" s="6"/>
      <c r="E160" s="6">
        <f>SUM(G158:AL158)</f>
        <v>0</v>
      </c>
    </row>
    <row r="161" spans="2:40" ht="15" customHeight="1" x14ac:dyDescent="0.25">
      <c r="B161" s="8"/>
      <c r="C161" s="6" t="s">
        <v>25</v>
      </c>
      <c r="D161" s="6"/>
      <c r="E161" s="5">
        <f>E160*E159</f>
        <v>0</v>
      </c>
    </row>
    <row r="162" spans="2:40" ht="6.9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2:40" ht="20.100000000000001" customHeight="1" x14ac:dyDescent="0.25"/>
    <row r="164" spans="2:40" ht="15" customHeight="1" x14ac:dyDescent="0.25">
      <c r="B164" s="7"/>
      <c r="C164" s="2" t="s">
        <v>55</v>
      </c>
      <c r="D164" s="9" t="s">
        <v>56</v>
      </c>
      <c r="E164" s="9"/>
      <c r="F164" s="9"/>
      <c r="G164" s="3" t="s">
        <v>7</v>
      </c>
      <c r="H164" s="3" t="s">
        <v>8</v>
      </c>
      <c r="I164" s="3" t="s">
        <v>9</v>
      </c>
      <c r="J164" s="3" t="s">
        <v>10</v>
      </c>
      <c r="K164" s="3" t="s">
        <v>11</v>
      </c>
      <c r="L164" s="3" t="s">
        <v>12</v>
      </c>
      <c r="M164" s="3" t="s">
        <v>13</v>
      </c>
      <c r="N164" s="3" t="s">
        <v>14</v>
      </c>
      <c r="O164" s="3" t="s">
        <v>15</v>
      </c>
      <c r="P164" s="3" t="s">
        <v>16</v>
      </c>
      <c r="Q164" s="3" t="s">
        <v>17</v>
      </c>
      <c r="R164" s="3" t="s">
        <v>18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:40" ht="15" customHeight="1" x14ac:dyDescent="0.25">
      <c r="B165" s="8"/>
      <c r="C165" s="8" t="s">
        <v>19</v>
      </c>
      <c r="D165" s="8"/>
      <c r="E165" s="8"/>
      <c r="F165" t="s">
        <v>20</v>
      </c>
      <c r="H165">
        <v>1</v>
      </c>
      <c r="I165">
        <v>2</v>
      </c>
      <c r="J165">
        <v>1</v>
      </c>
      <c r="AM165">
        <f>SUM(G165:AL165)</f>
        <v>4</v>
      </c>
      <c r="AN165">
        <f>AM165* E167</f>
        <v>676</v>
      </c>
    </row>
    <row r="166" spans="2:40" ht="15" customHeight="1" x14ac:dyDescent="0.25">
      <c r="B166" s="8"/>
      <c r="C166" s="8" t="s">
        <v>57</v>
      </c>
      <c r="D166" s="8"/>
      <c r="E166" s="8"/>
      <c r="F166" t="s">
        <v>22</v>
      </c>
    </row>
    <row r="167" spans="2:40" ht="15" customHeight="1" x14ac:dyDescent="0.25">
      <c r="B167" s="8"/>
      <c r="C167" t="s">
        <v>23</v>
      </c>
      <c r="D167" s="4">
        <v>169</v>
      </c>
      <c r="E167" s="5">
        <f>D167 *(1-$N$5/100)</f>
        <v>169</v>
      </c>
    </row>
    <row r="168" spans="2:40" ht="200.1" customHeight="1" x14ac:dyDescent="0.25">
      <c r="B168" s="8"/>
      <c r="C168" s="6" t="s">
        <v>24</v>
      </c>
      <c r="D168" s="6"/>
      <c r="E168" s="6">
        <f>SUM(G166:AL166)</f>
        <v>0</v>
      </c>
    </row>
    <row r="169" spans="2:40" ht="15" customHeight="1" x14ac:dyDescent="0.25">
      <c r="B169" s="8"/>
      <c r="C169" s="6" t="s">
        <v>25</v>
      </c>
      <c r="D169" s="6"/>
      <c r="E169" s="5">
        <f>E168*E167</f>
        <v>0</v>
      </c>
    </row>
    <row r="170" spans="2:40" ht="6.9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2:40" ht="20.100000000000001" customHeight="1" x14ac:dyDescent="0.25"/>
    <row r="172" spans="2:40" ht="15" customHeight="1" x14ac:dyDescent="0.25">
      <c r="B172" s="7"/>
      <c r="C172" s="2" t="s">
        <v>58</v>
      </c>
      <c r="D172" s="9" t="s">
        <v>59</v>
      </c>
      <c r="E172" s="9"/>
      <c r="F172" s="9"/>
      <c r="G172" s="3" t="s">
        <v>7</v>
      </c>
      <c r="H172" s="3" t="s">
        <v>8</v>
      </c>
      <c r="I172" s="3" t="s">
        <v>9</v>
      </c>
      <c r="J172" s="3" t="s">
        <v>10</v>
      </c>
      <c r="K172" s="3" t="s">
        <v>11</v>
      </c>
      <c r="L172" s="3" t="s">
        <v>12</v>
      </c>
      <c r="M172" s="3" t="s">
        <v>13</v>
      </c>
      <c r="N172" s="3" t="s">
        <v>14</v>
      </c>
      <c r="O172" s="3" t="s">
        <v>15</v>
      </c>
      <c r="P172" s="3" t="s">
        <v>16</v>
      </c>
      <c r="Q172" s="3" t="s">
        <v>17</v>
      </c>
      <c r="R172" s="3" t="s">
        <v>18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:40" ht="15" customHeight="1" x14ac:dyDescent="0.25">
      <c r="B173" s="8"/>
      <c r="C173" s="8" t="s">
        <v>19</v>
      </c>
      <c r="D173" s="8"/>
      <c r="E173" s="8"/>
      <c r="F173" t="s">
        <v>20</v>
      </c>
      <c r="H173">
        <v>1</v>
      </c>
      <c r="I173">
        <v>2</v>
      </c>
      <c r="J173">
        <v>1</v>
      </c>
      <c r="AM173">
        <f>SUM(G173:AL173)</f>
        <v>4</v>
      </c>
      <c r="AN173">
        <f>AM173* E175</f>
        <v>636</v>
      </c>
    </row>
    <row r="174" spans="2:40" ht="15" customHeight="1" x14ac:dyDescent="0.25">
      <c r="B174" s="8"/>
      <c r="C174" s="8" t="s">
        <v>60</v>
      </c>
      <c r="D174" s="8"/>
      <c r="E174" s="8"/>
      <c r="F174" t="s">
        <v>22</v>
      </c>
    </row>
    <row r="175" spans="2:40" ht="15" customHeight="1" x14ac:dyDescent="0.25">
      <c r="B175" s="8"/>
      <c r="C175" t="s">
        <v>23</v>
      </c>
      <c r="D175" s="4">
        <v>159</v>
      </c>
      <c r="E175" s="5">
        <f>D175 *(1-$N$5/100)</f>
        <v>159</v>
      </c>
    </row>
    <row r="176" spans="2:40" ht="200.1" customHeight="1" x14ac:dyDescent="0.25">
      <c r="B176" s="8"/>
      <c r="C176" s="6" t="s">
        <v>24</v>
      </c>
      <c r="D176" s="6"/>
      <c r="E176" s="6">
        <f>SUM(G174:AL174)</f>
        <v>0</v>
      </c>
    </row>
    <row r="177" spans="2:40" ht="15" customHeight="1" x14ac:dyDescent="0.25">
      <c r="B177" s="8"/>
      <c r="C177" s="6" t="s">
        <v>25</v>
      </c>
      <c r="D177" s="6"/>
      <c r="E177" s="5">
        <f>E176*E175</f>
        <v>0</v>
      </c>
    </row>
    <row r="178" spans="2:40" ht="6.9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2:40" ht="20.100000000000001" customHeight="1" x14ac:dyDescent="0.25"/>
    <row r="180" spans="2:40" ht="15" customHeight="1" x14ac:dyDescent="0.25">
      <c r="B180" s="7"/>
      <c r="C180" s="2" t="s">
        <v>61</v>
      </c>
      <c r="D180" s="9" t="s">
        <v>62</v>
      </c>
      <c r="E180" s="9"/>
      <c r="F180" s="9"/>
      <c r="G180" s="3" t="s">
        <v>7</v>
      </c>
      <c r="H180" s="3" t="s">
        <v>8</v>
      </c>
      <c r="I180" s="3" t="s">
        <v>9</v>
      </c>
      <c r="J180" s="3" t="s">
        <v>10</v>
      </c>
      <c r="K180" s="3" t="s">
        <v>11</v>
      </c>
      <c r="L180" s="3" t="s">
        <v>12</v>
      </c>
      <c r="M180" s="3" t="s">
        <v>13</v>
      </c>
      <c r="N180" s="3" t="s">
        <v>14</v>
      </c>
      <c r="O180" s="3" t="s">
        <v>15</v>
      </c>
      <c r="P180" s="3" t="s">
        <v>16</v>
      </c>
      <c r="Q180" s="3" t="s">
        <v>17</v>
      </c>
      <c r="R180" s="3" t="s">
        <v>18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2:40" ht="15" customHeight="1" x14ac:dyDescent="0.25">
      <c r="B181" s="8"/>
      <c r="C181" s="8" t="s">
        <v>19</v>
      </c>
      <c r="D181" s="8"/>
      <c r="E181" s="8"/>
      <c r="F181" t="s">
        <v>20</v>
      </c>
      <c r="H181">
        <v>1</v>
      </c>
      <c r="I181">
        <v>1</v>
      </c>
      <c r="AM181">
        <f>SUM(G181:AL181)</f>
        <v>2</v>
      </c>
      <c r="AN181">
        <f>AM181* E183</f>
        <v>538</v>
      </c>
    </row>
    <row r="182" spans="2:40" ht="15" customHeight="1" x14ac:dyDescent="0.25">
      <c r="B182" s="8"/>
      <c r="C182" s="8" t="s">
        <v>63</v>
      </c>
      <c r="D182" s="8"/>
      <c r="E182" s="8"/>
      <c r="F182" t="s">
        <v>22</v>
      </c>
    </row>
    <row r="183" spans="2:40" ht="15" customHeight="1" x14ac:dyDescent="0.25">
      <c r="B183" s="8"/>
      <c r="C183" t="s">
        <v>23</v>
      </c>
      <c r="D183" s="4">
        <v>269</v>
      </c>
      <c r="E183" s="5">
        <f>D183 *(1-$N$5/100)</f>
        <v>269</v>
      </c>
    </row>
    <row r="184" spans="2:40" ht="200.1" customHeight="1" x14ac:dyDescent="0.25">
      <c r="B184" s="8"/>
      <c r="C184" s="6" t="s">
        <v>24</v>
      </c>
      <c r="D184" s="6"/>
      <c r="E184" s="6">
        <f>SUM(G182:AL182)</f>
        <v>0</v>
      </c>
    </row>
    <row r="185" spans="2:40" ht="15" customHeight="1" x14ac:dyDescent="0.25">
      <c r="B185" s="8"/>
      <c r="C185" s="6" t="s">
        <v>25</v>
      </c>
      <c r="D185" s="6"/>
      <c r="E185" s="5">
        <f>E184*E183</f>
        <v>0</v>
      </c>
    </row>
    <row r="186" spans="2:40" ht="6.9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2:40" ht="20.100000000000001" customHeight="1" x14ac:dyDescent="0.25"/>
    <row r="188" spans="2:40" ht="15" customHeight="1" x14ac:dyDescent="0.25">
      <c r="B188" s="7"/>
      <c r="C188" s="2" t="s">
        <v>64</v>
      </c>
      <c r="D188" s="9" t="s">
        <v>65</v>
      </c>
      <c r="E188" s="9"/>
      <c r="F188" s="9"/>
      <c r="G188" s="3" t="s">
        <v>7</v>
      </c>
      <c r="H188" s="3" t="s">
        <v>8</v>
      </c>
      <c r="I188" s="3" t="s">
        <v>9</v>
      </c>
      <c r="J188" s="3" t="s">
        <v>10</v>
      </c>
      <c r="K188" s="3" t="s">
        <v>11</v>
      </c>
      <c r="L188" s="3" t="s">
        <v>12</v>
      </c>
      <c r="M188" s="3" t="s">
        <v>13</v>
      </c>
      <c r="N188" s="3" t="s">
        <v>14</v>
      </c>
      <c r="O188" s="3" t="s">
        <v>15</v>
      </c>
      <c r="P188" s="3" t="s">
        <v>16</v>
      </c>
      <c r="Q188" s="3" t="s">
        <v>17</v>
      </c>
      <c r="R188" s="3" t="s">
        <v>18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2:40" ht="15" customHeight="1" x14ac:dyDescent="0.25">
      <c r="B189" s="8"/>
      <c r="C189" s="8" t="s">
        <v>19</v>
      </c>
      <c r="D189" s="8"/>
      <c r="E189" s="8"/>
      <c r="F189" t="s">
        <v>20</v>
      </c>
      <c r="I189">
        <v>1</v>
      </c>
      <c r="AM189">
        <f>SUM(G189:AL189)</f>
        <v>1</v>
      </c>
      <c r="AN189">
        <f>AM189* E191</f>
        <v>159</v>
      </c>
    </row>
    <row r="190" spans="2:40" ht="15" customHeight="1" x14ac:dyDescent="0.25">
      <c r="B190" s="8"/>
      <c r="C190" s="8" t="s">
        <v>66</v>
      </c>
      <c r="D190" s="8"/>
      <c r="E190" s="8"/>
      <c r="F190" t="s">
        <v>22</v>
      </c>
    </row>
    <row r="191" spans="2:40" ht="15" customHeight="1" x14ac:dyDescent="0.25">
      <c r="B191" s="8"/>
      <c r="C191" t="s">
        <v>23</v>
      </c>
      <c r="D191" s="4">
        <v>159</v>
      </c>
      <c r="E191" s="5">
        <f>D191 *(1-$N$5/100)</f>
        <v>159</v>
      </c>
    </row>
    <row r="192" spans="2:40" ht="200.1" customHeight="1" x14ac:dyDescent="0.25">
      <c r="B192" s="8"/>
      <c r="C192" s="6" t="s">
        <v>24</v>
      </c>
      <c r="D192" s="6"/>
      <c r="E192" s="6">
        <f>SUM(G190:AL190)</f>
        <v>0</v>
      </c>
    </row>
    <row r="193" spans="2:40" ht="15" customHeight="1" x14ac:dyDescent="0.25">
      <c r="B193" s="8"/>
      <c r="C193" s="6" t="s">
        <v>25</v>
      </c>
      <c r="D193" s="6"/>
      <c r="E193" s="5">
        <f>E192*E191</f>
        <v>0</v>
      </c>
    </row>
    <row r="194" spans="2:40" ht="6.9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2:40" ht="20.100000000000001" customHeight="1" x14ac:dyDescent="0.25"/>
    <row r="196" spans="2:40" ht="15" customHeight="1" x14ac:dyDescent="0.25">
      <c r="B196" s="7"/>
      <c r="C196" s="2" t="s">
        <v>67</v>
      </c>
      <c r="D196" s="9" t="s">
        <v>65</v>
      </c>
      <c r="E196" s="9"/>
      <c r="F196" s="9"/>
      <c r="G196" s="3" t="s">
        <v>7</v>
      </c>
      <c r="H196" s="3" t="s">
        <v>8</v>
      </c>
      <c r="I196" s="3" t="s">
        <v>9</v>
      </c>
      <c r="J196" s="3" t="s">
        <v>10</v>
      </c>
      <c r="K196" s="3" t="s">
        <v>11</v>
      </c>
      <c r="L196" s="3" t="s">
        <v>12</v>
      </c>
      <c r="M196" s="3" t="s">
        <v>13</v>
      </c>
      <c r="N196" s="3" t="s">
        <v>14</v>
      </c>
      <c r="O196" s="3" t="s">
        <v>15</v>
      </c>
      <c r="P196" s="3" t="s">
        <v>16</v>
      </c>
      <c r="Q196" s="3" t="s">
        <v>17</v>
      </c>
      <c r="R196" s="3" t="s">
        <v>18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2:40" ht="15" customHeight="1" x14ac:dyDescent="0.25">
      <c r="B197" s="8"/>
      <c r="C197" s="8" t="s">
        <v>19</v>
      </c>
      <c r="D197" s="8"/>
      <c r="E197" s="8"/>
      <c r="F197" t="s">
        <v>20</v>
      </c>
      <c r="H197">
        <v>1</v>
      </c>
      <c r="J197">
        <v>2</v>
      </c>
      <c r="K197">
        <v>1</v>
      </c>
      <c r="AM197">
        <f>SUM(G197:AL197)</f>
        <v>4</v>
      </c>
      <c r="AN197">
        <f>AM197* E199</f>
        <v>796</v>
      </c>
    </row>
    <row r="198" spans="2:40" ht="15" customHeight="1" x14ac:dyDescent="0.25">
      <c r="B198" s="8"/>
      <c r="C198" s="8" t="s">
        <v>34</v>
      </c>
      <c r="D198" s="8"/>
      <c r="E198" s="8"/>
      <c r="F198" t="s">
        <v>22</v>
      </c>
    </row>
    <row r="199" spans="2:40" ht="15" customHeight="1" x14ac:dyDescent="0.25">
      <c r="B199" s="8"/>
      <c r="C199" t="s">
        <v>23</v>
      </c>
      <c r="D199" s="4">
        <v>199</v>
      </c>
      <c r="E199" s="5">
        <f>D199 *(1-$N$5/100)</f>
        <v>199</v>
      </c>
    </row>
    <row r="200" spans="2:40" ht="200.1" customHeight="1" x14ac:dyDescent="0.25">
      <c r="B200" s="8"/>
      <c r="C200" s="6" t="s">
        <v>24</v>
      </c>
      <c r="D200" s="6"/>
      <c r="E200" s="6">
        <f>SUM(G198:AL198)</f>
        <v>0</v>
      </c>
    </row>
    <row r="201" spans="2:40" ht="15" customHeight="1" x14ac:dyDescent="0.25">
      <c r="B201" s="8"/>
      <c r="C201" s="6" t="s">
        <v>25</v>
      </c>
      <c r="D201" s="6"/>
      <c r="E201" s="5">
        <f>E200*E199</f>
        <v>0</v>
      </c>
    </row>
    <row r="202" spans="2:40" ht="6.9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2:40" ht="20.100000000000001" customHeight="1" x14ac:dyDescent="0.25"/>
    <row r="204" spans="2:40" ht="15" customHeight="1" x14ac:dyDescent="0.25">
      <c r="B204" s="7"/>
      <c r="C204" s="2" t="s">
        <v>68</v>
      </c>
      <c r="D204" s="9" t="s">
        <v>65</v>
      </c>
      <c r="E204" s="9"/>
      <c r="F204" s="9"/>
      <c r="G204" s="3" t="s">
        <v>7</v>
      </c>
      <c r="H204" s="3" t="s">
        <v>8</v>
      </c>
      <c r="I204" s="3" t="s">
        <v>9</v>
      </c>
      <c r="J204" s="3" t="s">
        <v>10</v>
      </c>
      <c r="K204" s="3" t="s">
        <v>11</v>
      </c>
      <c r="L204" s="3" t="s">
        <v>12</v>
      </c>
      <c r="M204" s="3" t="s">
        <v>13</v>
      </c>
      <c r="N204" s="3" t="s">
        <v>14</v>
      </c>
      <c r="O204" s="3" t="s">
        <v>15</v>
      </c>
      <c r="P204" s="3" t="s">
        <v>16</v>
      </c>
      <c r="Q204" s="3" t="s">
        <v>17</v>
      </c>
      <c r="R204" s="3" t="s">
        <v>18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2:40" ht="15" customHeight="1" x14ac:dyDescent="0.25">
      <c r="B205" s="8"/>
      <c r="C205" s="8" t="s">
        <v>19</v>
      </c>
      <c r="D205" s="8"/>
      <c r="E205" s="8"/>
      <c r="F205" t="s">
        <v>20</v>
      </c>
      <c r="H205">
        <v>1</v>
      </c>
      <c r="I205">
        <v>1</v>
      </c>
      <c r="J205">
        <v>1</v>
      </c>
      <c r="K205">
        <v>1</v>
      </c>
      <c r="AM205">
        <f>SUM(G205:AL205)</f>
        <v>4</v>
      </c>
      <c r="AN205">
        <f>AM205* E207</f>
        <v>796</v>
      </c>
    </row>
    <row r="206" spans="2:40" ht="15" customHeight="1" x14ac:dyDescent="0.25">
      <c r="B206" s="8"/>
      <c r="C206" s="8" t="s">
        <v>34</v>
      </c>
      <c r="D206" s="8"/>
      <c r="E206" s="8"/>
      <c r="F206" t="s">
        <v>22</v>
      </c>
    </row>
    <row r="207" spans="2:40" ht="15" customHeight="1" x14ac:dyDescent="0.25">
      <c r="B207" s="8"/>
      <c r="C207" t="s">
        <v>23</v>
      </c>
      <c r="D207" s="4">
        <v>199</v>
      </c>
      <c r="E207" s="5">
        <f>D207 *(1-$N$5/100)</f>
        <v>199</v>
      </c>
    </row>
    <row r="208" spans="2:40" ht="200.1" customHeight="1" x14ac:dyDescent="0.25">
      <c r="B208" s="8"/>
      <c r="C208" s="6" t="s">
        <v>24</v>
      </c>
      <c r="D208" s="6"/>
      <c r="E208" s="6">
        <f>SUM(G206:AL206)</f>
        <v>0</v>
      </c>
    </row>
    <row r="209" spans="2:40" ht="15" customHeight="1" x14ac:dyDescent="0.25">
      <c r="B209" s="8"/>
      <c r="C209" s="6" t="s">
        <v>25</v>
      </c>
      <c r="D209" s="6"/>
      <c r="E209" s="5">
        <f>E208*E207</f>
        <v>0</v>
      </c>
    </row>
    <row r="210" spans="2:40" ht="6.9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2:40" ht="20.100000000000001" customHeight="1" x14ac:dyDescent="0.25"/>
    <row r="212" spans="2:40" ht="15" customHeight="1" x14ac:dyDescent="0.25">
      <c r="B212" s="7"/>
      <c r="C212" s="2" t="s">
        <v>69</v>
      </c>
      <c r="D212" s="9" t="s">
        <v>65</v>
      </c>
      <c r="E212" s="9"/>
      <c r="F212" s="9"/>
      <c r="G212" s="3" t="s">
        <v>7</v>
      </c>
      <c r="H212" s="3" t="s">
        <v>8</v>
      </c>
      <c r="I212" s="3" t="s">
        <v>9</v>
      </c>
      <c r="J212" s="3" t="s">
        <v>10</v>
      </c>
      <c r="K212" s="3" t="s">
        <v>11</v>
      </c>
      <c r="L212" s="3" t="s">
        <v>12</v>
      </c>
      <c r="M212" s="3" t="s">
        <v>13</v>
      </c>
      <c r="N212" s="3" t="s">
        <v>14</v>
      </c>
      <c r="O212" s="3" t="s">
        <v>15</v>
      </c>
      <c r="P212" s="3" t="s">
        <v>16</v>
      </c>
      <c r="Q212" s="3" t="s">
        <v>17</v>
      </c>
      <c r="R212" s="3" t="s">
        <v>18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:40" ht="15" customHeight="1" x14ac:dyDescent="0.25">
      <c r="B213" s="8"/>
      <c r="C213" s="8" t="s">
        <v>19</v>
      </c>
      <c r="D213" s="8"/>
      <c r="E213" s="8"/>
      <c r="F213" t="s">
        <v>20</v>
      </c>
      <c r="J213">
        <v>1</v>
      </c>
      <c r="K213">
        <v>1</v>
      </c>
      <c r="AM213">
        <f>SUM(G213:AL213)</f>
        <v>2</v>
      </c>
      <c r="AN213">
        <f>AM213* E215</f>
        <v>398</v>
      </c>
    </row>
    <row r="214" spans="2:40" ht="15" customHeight="1" x14ac:dyDescent="0.25">
      <c r="B214" s="8"/>
      <c r="C214" s="8" t="s">
        <v>34</v>
      </c>
      <c r="D214" s="8"/>
      <c r="E214" s="8"/>
      <c r="F214" t="s">
        <v>22</v>
      </c>
    </row>
    <row r="215" spans="2:40" ht="15" customHeight="1" x14ac:dyDescent="0.25">
      <c r="B215" s="8"/>
      <c r="C215" t="s">
        <v>23</v>
      </c>
      <c r="D215" s="4">
        <v>199</v>
      </c>
      <c r="E215" s="5">
        <f>D215 *(1-$N$5/100)</f>
        <v>199</v>
      </c>
    </row>
    <row r="216" spans="2:40" ht="200.1" customHeight="1" x14ac:dyDescent="0.25">
      <c r="B216" s="8"/>
      <c r="C216" s="6" t="s">
        <v>24</v>
      </c>
      <c r="D216" s="6"/>
      <c r="E216" s="6">
        <f>SUM(G214:AL214)</f>
        <v>0</v>
      </c>
    </row>
    <row r="217" spans="2:40" ht="15" customHeight="1" x14ac:dyDescent="0.25">
      <c r="B217" s="8"/>
      <c r="C217" s="6" t="s">
        <v>25</v>
      </c>
      <c r="D217" s="6"/>
      <c r="E217" s="5">
        <f>E216*E215</f>
        <v>0</v>
      </c>
    </row>
    <row r="218" spans="2:40" ht="6.9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2:40" ht="20.100000000000001" customHeight="1" x14ac:dyDescent="0.25"/>
    <row r="220" spans="2:40" ht="15" customHeight="1" x14ac:dyDescent="0.25">
      <c r="B220" s="7"/>
      <c r="C220" s="2" t="s">
        <v>70</v>
      </c>
      <c r="D220" s="9" t="s">
        <v>71</v>
      </c>
      <c r="E220" s="9"/>
      <c r="F220" s="9"/>
      <c r="G220" s="3">
        <v>24</v>
      </c>
      <c r="H220" s="3">
        <v>25</v>
      </c>
      <c r="I220" s="3">
        <v>26</v>
      </c>
      <c r="J220" s="3">
        <v>27</v>
      </c>
      <c r="K220" s="3">
        <v>28</v>
      </c>
      <c r="L220" s="3">
        <v>29</v>
      </c>
      <c r="M220" s="3">
        <v>30</v>
      </c>
      <c r="N220" s="3">
        <v>31</v>
      </c>
      <c r="O220" s="3">
        <v>32</v>
      </c>
      <c r="P220" s="3">
        <v>33</v>
      </c>
      <c r="Q220" s="3">
        <v>34</v>
      </c>
      <c r="R220" s="3">
        <v>35</v>
      </c>
      <c r="S220" s="3">
        <v>36</v>
      </c>
      <c r="T220" s="3">
        <v>37</v>
      </c>
      <c r="U220" s="3">
        <v>38</v>
      </c>
      <c r="V220" s="3">
        <v>39</v>
      </c>
      <c r="W220" s="3">
        <v>40</v>
      </c>
      <c r="X220" s="3">
        <v>41</v>
      </c>
      <c r="Y220" s="3">
        <v>42</v>
      </c>
      <c r="Z220" s="3">
        <v>43</v>
      </c>
      <c r="AA220" s="3">
        <v>44</v>
      </c>
      <c r="AB220" s="3">
        <v>45</v>
      </c>
      <c r="AC220" s="3">
        <v>46</v>
      </c>
      <c r="AD220" s="3">
        <v>47</v>
      </c>
      <c r="AE220" s="3">
        <v>48</v>
      </c>
      <c r="AF220" s="3">
        <v>49</v>
      </c>
      <c r="AG220" s="3">
        <v>50</v>
      </c>
      <c r="AH220" s="3">
        <v>52</v>
      </c>
      <c r="AI220" s="3">
        <v>54</v>
      </c>
      <c r="AJ220" s="3">
        <v>56</v>
      </c>
      <c r="AK220" s="3">
        <v>58</v>
      </c>
      <c r="AL220" s="3">
        <v>23</v>
      </c>
    </row>
    <row r="221" spans="2:40" ht="15" customHeight="1" x14ac:dyDescent="0.25">
      <c r="B221" s="8"/>
      <c r="C221" s="8" t="s">
        <v>19</v>
      </c>
      <c r="D221" s="8"/>
      <c r="E221" s="8"/>
      <c r="F221" t="s">
        <v>20</v>
      </c>
      <c r="G221">
        <v>1</v>
      </c>
      <c r="AM221">
        <f>SUM(G221:AL221)</f>
        <v>1</v>
      </c>
      <c r="AN221">
        <f>AM221* E223</f>
        <v>169</v>
      </c>
    </row>
    <row r="222" spans="2:40" ht="15" customHeight="1" x14ac:dyDescent="0.25">
      <c r="B222" s="8"/>
      <c r="C222" s="8" t="s">
        <v>72</v>
      </c>
      <c r="D222" s="8"/>
      <c r="E222" s="8"/>
      <c r="F222" t="s">
        <v>22</v>
      </c>
    </row>
    <row r="223" spans="2:40" ht="15" customHeight="1" x14ac:dyDescent="0.25">
      <c r="B223" s="8"/>
      <c r="C223" t="s">
        <v>23</v>
      </c>
      <c r="D223" s="4">
        <v>169</v>
      </c>
      <c r="E223" s="5">
        <f>D223 *(1-$N$5/100)</f>
        <v>169</v>
      </c>
    </row>
    <row r="224" spans="2:40" ht="200.1" customHeight="1" x14ac:dyDescent="0.25">
      <c r="B224" s="8"/>
      <c r="C224" s="6" t="s">
        <v>24</v>
      </c>
      <c r="D224" s="6"/>
      <c r="E224" s="6">
        <f>SUM(G222:AL222)</f>
        <v>0</v>
      </c>
    </row>
    <row r="225" spans="2:40" ht="15" customHeight="1" x14ac:dyDescent="0.25">
      <c r="B225" s="8"/>
      <c r="C225" s="6" t="s">
        <v>25</v>
      </c>
      <c r="D225" s="6"/>
      <c r="E225" s="5">
        <f>E224*E223</f>
        <v>0</v>
      </c>
    </row>
    <row r="226" spans="2:40" ht="6.9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2:40" ht="20.100000000000001" customHeight="1" x14ac:dyDescent="0.25"/>
    <row r="228" spans="2:40" ht="15" customHeight="1" x14ac:dyDescent="0.25">
      <c r="B228" s="7"/>
      <c r="C228" s="2" t="s">
        <v>73</v>
      </c>
      <c r="D228" s="9" t="s">
        <v>71</v>
      </c>
      <c r="E228" s="9"/>
      <c r="F228" s="9"/>
      <c r="G228" s="3">
        <v>24</v>
      </c>
      <c r="H228" s="3">
        <v>25</v>
      </c>
      <c r="I228" s="3">
        <v>26</v>
      </c>
      <c r="J228" s="3">
        <v>27</v>
      </c>
      <c r="K228" s="3">
        <v>28</v>
      </c>
      <c r="L228" s="3">
        <v>29</v>
      </c>
      <c r="M228" s="3">
        <v>30</v>
      </c>
      <c r="N228" s="3">
        <v>31</v>
      </c>
      <c r="O228" s="3">
        <v>32</v>
      </c>
      <c r="P228" s="3">
        <v>33</v>
      </c>
      <c r="Q228" s="3">
        <v>34</v>
      </c>
      <c r="R228" s="3">
        <v>35</v>
      </c>
      <c r="S228" s="3">
        <v>36</v>
      </c>
      <c r="T228" s="3">
        <v>37</v>
      </c>
      <c r="U228" s="3">
        <v>38</v>
      </c>
      <c r="V228" s="3">
        <v>39</v>
      </c>
      <c r="W228" s="3">
        <v>40</v>
      </c>
      <c r="X228" s="3">
        <v>41</v>
      </c>
      <c r="Y228" s="3">
        <v>42</v>
      </c>
      <c r="Z228" s="3">
        <v>43</v>
      </c>
      <c r="AA228" s="3">
        <v>44</v>
      </c>
      <c r="AB228" s="3">
        <v>45</v>
      </c>
      <c r="AC228" s="3">
        <v>46</v>
      </c>
      <c r="AD228" s="3">
        <v>47</v>
      </c>
      <c r="AE228" s="3">
        <v>48</v>
      </c>
      <c r="AF228" s="3">
        <v>49</v>
      </c>
      <c r="AG228" s="3">
        <v>50</v>
      </c>
      <c r="AH228" s="3">
        <v>52</v>
      </c>
      <c r="AI228" s="3">
        <v>54</v>
      </c>
      <c r="AJ228" s="3">
        <v>56</v>
      </c>
      <c r="AK228" s="3">
        <v>58</v>
      </c>
      <c r="AL228" s="3">
        <v>23</v>
      </c>
    </row>
    <row r="229" spans="2:40" ht="15" customHeight="1" x14ac:dyDescent="0.25">
      <c r="B229" s="8"/>
      <c r="C229" s="8" t="s">
        <v>19</v>
      </c>
      <c r="D229" s="8"/>
      <c r="E229" s="8"/>
      <c r="F229" t="s">
        <v>20</v>
      </c>
      <c r="G229">
        <v>1</v>
      </c>
      <c r="H229">
        <v>2</v>
      </c>
      <c r="I229">
        <v>2</v>
      </c>
      <c r="J229">
        <v>2</v>
      </c>
      <c r="AM229">
        <f>SUM(G229:AL229)</f>
        <v>7</v>
      </c>
      <c r="AN229">
        <f>AM229* E231</f>
        <v>1183</v>
      </c>
    </row>
    <row r="230" spans="2:40" ht="15" customHeight="1" x14ac:dyDescent="0.25">
      <c r="B230" s="8"/>
      <c r="C230" s="8" t="s">
        <v>74</v>
      </c>
      <c r="D230" s="8"/>
      <c r="E230" s="8"/>
      <c r="F230" t="s">
        <v>22</v>
      </c>
    </row>
    <row r="231" spans="2:40" ht="15" customHeight="1" x14ac:dyDescent="0.25">
      <c r="B231" s="8"/>
      <c r="C231" t="s">
        <v>23</v>
      </c>
      <c r="D231" s="4">
        <v>169</v>
      </c>
      <c r="E231" s="5">
        <f>D231 *(1-$N$5/100)</f>
        <v>169</v>
      </c>
    </row>
    <row r="232" spans="2:40" ht="200.1" customHeight="1" x14ac:dyDescent="0.25">
      <c r="B232" s="8"/>
      <c r="C232" s="6" t="s">
        <v>24</v>
      </c>
      <c r="D232" s="6"/>
      <c r="E232" s="6">
        <f>SUM(G230:AL230)</f>
        <v>0</v>
      </c>
    </row>
    <row r="233" spans="2:40" ht="15" customHeight="1" x14ac:dyDescent="0.25">
      <c r="B233" s="8"/>
      <c r="C233" s="6" t="s">
        <v>25</v>
      </c>
      <c r="D233" s="6"/>
      <c r="E233" s="5">
        <f>E232*E231</f>
        <v>0</v>
      </c>
    </row>
    <row r="234" spans="2:40" ht="6.9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2:40" ht="20.100000000000001" customHeight="1" x14ac:dyDescent="0.25"/>
    <row r="236" spans="2:40" ht="15" customHeight="1" x14ac:dyDescent="0.25">
      <c r="B236" s="7"/>
      <c r="C236" s="2" t="s">
        <v>75</v>
      </c>
      <c r="D236" s="9" t="s">
        <v>76</v>
      </c>
      <c r="E236" s="9"/>
      <c r="F236" s="9"/>
      <c r="G236" s="3">
        <v>24</v>
      </c>
      <c r="H236" s="3">
        <v>25</v>
      </c>
      <c r="I236" s="3">
        <v>26</v>
      </c>
      <c r="J236" s="3">
        <v>27</v>
      </c>
      <c r="K236" s="3">
        <v>28</v>
      </c>
      <c r="L236" s="3">
        <v>29</v>
      </c>
      <c r="M236" s="3">
        <v>30</v>
      </c>
      <c r="N236" s="3">
        <v>31</v>
      </c>
      <c r="O236" s="3">
        <v>32</v>
      </c>
      <c r="P236" s="3">
        <v>33</v>
      </c>
      <c r="Q236" s="3">
        <v>34</v>
      </c>
      <c r="R236" s="3">
        <v>35</v>
      </c>
      <c r="S236" s="3">
        <v>36</v>
      </c>
      <c r="T236" s="3">
        <v>37</v>
      </c>
      <c r="U236" s="3">
        <v>38</v>
      </c>
      <c r="V236" s="3">
        <v>39</v>
      </c>
      <c r="W236" s="3">
        <v>40</v>
      </c>
      <c r="X236" s="3">
        <v>41</v>
      </c>
      <c r="Y236" s="3">
        <v>42</v>
      </c>
      <c r="Z236" s="3">
        <v>43</v>
      </c>
      <c r="AA236" s="3">
        <v>44</v>
      </c>
      <c r="AB236" s="3">
        <v>45</v>
      </c>
      <c r="AC236" s="3">
        <v>46</v>
      </c>
      <c r="AD236" s="3">
        <v>47</v>
      </c>
      <c r="AE236" s="3">
        <v>48</v>
      </c>
      <c r="AF236" s="3">
        <v>49</v>
      </c>
      <c r="AG236" s="3">
        <v>50</v>
      </c>
      <c r="AH236" s="3">
        <v>52</v>
      </c>
      <c r="AI236" s="3">
        <v>54</v>
      </c>
      <c r="AJ236" s="3">
        <v>56</v>
      </c>
      <c r="AK236" s="3">
        <v>58</v>
      </c>
      <c r="AL236" s="3">
        <v>23</v>
      </c>
    </row>
    <row r="237" spans="2:40" ht="15" customHeight="1" x14ac:dyDescent="0.25">
      <c r="B237" s="8"/>
      <c r="C237" s="8" t="s">
        <v>19</v>
      </c>
      <c r="D237" s="8"/>
      <c r="E237" s="8"/>
      <c r="F237" t="s">
        <v>20</v>
      </c>
      <c r="H237">
        <v>1</v>
      </c>
      <c r="AM237">
        <f>SUM(G237:AL237)</f>
        <v>1</v>
      </c>
      <c r="AN237">
        <f>AM237* E239</f>
        <v>149</v>
      </c>
    </row>
    <row r="238" spans="2:40" ht="15" customHeight="1" x14ac:dyDescent="0.25">
      <c r="B238" s="8"/>
      <c r="C238" s="8" t="s">
        <v>77</v>
      </c>
      <c r="D238" s="8"/>
      <c r="E238" s="8"/>
      <c r="F238" t="s">
        <v>22</v>
      </c>
    </row>
    <row r="239" spans="2:40" ht="15" customHeight="1" x14ac:dyDescent="0.25">
      <c r="B239" s="8"/>
      <c r="C239" t="s">
        <v>23</v>
      </c>
      <c r="D239" s="4">
        <v>149</v>
      </c>
      <c r="E239" s="5">
        <f>D239 *(1-$N$5/100)</f>
        <v>149</v>
      </c>
    </row>
    <row r="240" spans="2:40" ht="200.1" customHeight="1" x14ac:dyDescent="0.25">
      <c r="B240" s="8"/>
      <c r="C240" s="6" t="s">
        <v>24</v>
      </c>
      <c r="D240" s="6"/>
      <c r="E240" s="6">
        <f>SUM(G238:AL238)</f>
        <v>0</v>
      </c>
    </row>
    <row r="241" spans="2:40" ht="15" customHeight="1" x14ac:dyDescent="0.25">
      <c r="B241" s="8"/>
      <c r="C241" s="6" t="s">
        <v>25</v>
      </c>
      <c r="D241" s="6"/>
      <c r="E241" s="5">
        <f>E240*E239</f>
        <v>0</v>
      </c>
    </row>
    <row r="242" spans="2:40" ht="6.9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2:40" ht="20.100000000000001" customHeight="1" x14ac:dyDescent="0.25"/>
    <row r="244" spans="2:40" ht="15" customHeight="1" x14ac:dyDescent="0.25">
      <c r="B244" s="7"/>
      <c r="C244" s="2" t="s">
        <v>78</v>
      </c>
      <c r="D244" s="9" t="s">
        <v>71</v>
      </c>
      <c r="E244" s="9"/>
      <c r="F244" s="9"/>
      <c r="G244" s="3" t="s">
        <v>7</v>
      </c>
      <c r="H244" s="3" t="s">
        <v>8</v>
      </c>
      <c r="I244" s="3" t="s">
        <v>9</v>
      </c>
      <c r="J244" s="3" t="s">
        <v>10</v>
      </c>
      <c r="K244" s="3" t="s">
        <v>11</v>
      </c>
      <c r="L244" s="3" t="s">
        <v>12</v>
      </c>
      <c r="M244" s="3" t="s">
        <v>13</v>
      </c>
      <c r="N244" s="3" t="s">
        <v>14</v>
      </c>
      <c r="O244" s="3" t="s">
        <v>15</v>
      </c>
      <c r="P244" s="3" t="s">
        <v>16</v>
      </c>
      <c r="Q244" s="3" t="s">
        <v>17</v>
      </c>
      <c r="R244" s="3" t="s">
        <v>18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:40" ht="15" customHeight="1" x14ac:dyDescent="0.25">
      <c r="B245" s="8"/>
      <c r="C245" s="8" t="s">
        <v>19</v>
      </c>
      <c r="D245" s="8"/>
      <c r="E245" s="8"/>
      <c r="F245" t="s">
        <v>20</v>
      </c>
      <c r="H245">
        <v>2</v>
      </c>
      <c r="I245">
        <v>1</v>
      </c>
      <c r="AM245">
        <f>SUM(G245:AL245)</f>
        <v>3</v>
      </c>
      <c r="AN245">
        <f>AM245* E247</f>
        <v>477</v>
      </c>
    </row>
    <row r="246" spans="2:40" ht="15" customHeight="1" x14ac:dyDescent="0.25">
      <c r="B246" s="8"/>
      <c r="C246" s="8" t="s">
        <v>42</v>
      </c>
      <c r="D246" s="8"/>
      <c r="E246" s="8"/>
      <c r="F246" t="s">
        <v>22</v>
      </c>
    </row>
    <row r="247" spans="2:40" ht="15" customHeight="1" x14ac:dyDescent="0.25">
      <c r="B247" s="8"/>
      <c r="C247" t="s">
        <v>23</v>
      </c>
      <c r="D247" s="4">
        <v>159</v>
      </c>
      <c r="E247" s="5">
        <f>D247 *(1-$N$5/100)</f>
        <v>159</v>
      </c>
    </row>
    <row r="248" spans="2:40" ht="200.1" customHeight="1" x14ac:dyDescent="0.25">
      <c r="B248" s="8"/>
      <c r="C248" s="6" t="s">
        <v>24</v>
      </c>
      <c r="D248" s="6"/>
      <c r="E248" s="6">
        <f>SUM(G246:AL246)</f>
        <v>0</v>
      </c>
    </row>
    <row r="249" spans="2:40" ht="15" customHeight="1" x14ac:dyDescent="0.25">
      <c r="B249" s="8"/>
      <c r="C249" s="6" t="s">
        <v>25</v>
      </c>
      <c r="D249" s="6"/>
      <c r="E249" s="5">
        <f>E248*E247</f>
        <v>0</v>
      </c>
    </row>
    <row r="250" spans="2:40" ht="6.9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2:40" ht="20.100000000000001" customHeight="1" x14ac:dyDescent="0.25"/>
    <row r="252" spans="2:40" ht="15" customHeight="1" x14ac:dyDescent="0.25">
      <c r="B252" s="7"/>
      <c r="C252" s="2" t="s">
        <v>79</v>
      </c>
      <c r="D252" s="9" t="s">
        <v>71</v>
      </c>
      <c r="E252" s="9"/>
      <c r="F252" s="9"/>
      <c r="G252" s="3" t="s">
        <v>7</v>
      </c>
      <c r="H252" s="3" t="s">
        <v>8</v>
      </c>
      <c r="I252" s="3" t="s">
        <v>9</v>
      </c>
      <c r="J252" s="3" t="s">
        <v>10</v>
      </c>
      <c r="K252" s="3" t="s">
        <v>11</v>
      </c>
      <c r="L252" s="3" t="s">
        <v>12</v>
      </c>
      <c r="M252" s="3" t="s">
        <v>13</v>
      </c>
      <c r="N252" s="3" t="s">
        <v>14</v>
      </c>
      <c r="O252" s="3" t="s">
        <v>15</v>
      </c>
      <c r="P252" s="3" t="s">
        <v>16</v>
      </c>
      <c r="Q252" s="3" t="s">
        <v>17</v>
      </c>
      <c r="R252" s="3" t="s">
        <v>18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:40" ht="15" customHeight="1" x14ac:dyDescent="0.25">
      <c r="B253" s="8"/>
      <c r="C253" s="8" t="s">
        <v>19</v>
      </c>
      <c r="D253" s="8"/>
      <c r="E253" s="8"/>
      <c r="F253" t="s">
        <v>20</v>
      </c>
      <c r="H253">
        <v>1</v>
      </c>
      <c r="I253">
        <v>1</v>
      </c>
      <c r="AM253">
        <f>SUM(G253:AL253)</f>
        <v>2</v>
      </c>
      <c r="AN253">
        <f>AM253* E255</f>
        <v>318</v>
      </c>
    </row>
    <row r="254" spans="2:40" ht="15" customHeight="1" x14ac:dyDescent="0.25">
      <c r="B254" s="8"/>
      <c r="C254" s="8" t="s">
        <v>42</v>
      </c>
      <c r="D254" s="8"/>
      <c r="E254" s="8"/>
      <c r="F254" t="s">
        <v>22</v>
      </c>
    </row>
    <row r="255" spans="2:40" ht="15" customHeight="1" x14ac:dyDescent="0.25">
      <c r="B255" s="8"/>
      <c r="C255" t="s">
        <v>23</v>
      </c>
      <c r="D255" s="4">
        <v>159</v>
      </c>
      <c r="E255" s="5">
        <f>D255 *(1-$N$5/100)</f>
        <v>159</v>
      </c>
    </row>
    <row r="256" spans="2:40" ht="200.1" customHeight="1" x14ac:dyDescent="0.25">
      <c r="B256" s="8"/>
      <c r="C256" s="6" t="s">
        <v>24</v>
      </c>
      <c r="D256" s="6"/>
      <c r="E256" s="6">
        <f>SUM(G254:AL254)</f>
        <v>0</v>
      </c>
    </row>
    <row r="257" spans="2:40" ht="15" customHeight="1" x14ac:dyDescent="0.25">
      <c r="B257" s="8"/>
      <c r="C257" s="6" t="s">
        <v>25</v>
      </c>
      <c r="D257" s="6"/>
      <c r="E257" s="5">
        <f>E256*E255</f>
        <v>0</v>
      </c>
    </row>
    <row r="258" spans="2:40" ht="6.9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2:40" ht="20.100000000000001" customHeight="1" x14ac:dyDescent="0.25"/>
    <row r="260" spans="2:40" ht="15" customHeight="1" x14ac:dyDescent="0.25">
      <c r="B260" s="7"/>
      <c r="C260" s="2" t="s">
        <v>80</v>
      </c>
      <c r="D260" s="9" t="s">
        <v>71</v>
      </c>
      <c r="E260" s="9"/>
      <c r="F260" s="9"/>
      <c r="G260" s="3">
        <v>24</v>
      </c>
      <c r="H260" s="3">
        <v>25</v>
      </c>
      <c r="I260" s="3">
        <v>26</v>
      </c>
      <c r="J260" s="3">
        <v>27</v>
      </c>
      <c r="K260" s="3">
        <v>28</v>
      </c>
      <c r="L260" s="3">
        <v>29</v>
      </c>
      <c r="M260" s="3">
        <v>30</v>
      </c>
      <c r="N260" s="3">
        <v>31</v>
      </c>
      <c r="O260" s="3">
        <v>32</v>
      </c>
      <c r="P260" s="3">
        <v>33</v>
      </c>
      <c r="Q260" s="3">
        <v>34</v>
      </c>
      <c r="R260" s="3">
        <v>35</v>
      </c>
      <c r="S260" s="3">
        <v>36</v>
      </c>
      <c r="T260" s="3">
        <v>37</v>
      </c>
      <c r="U260" s="3">
        <v>38</v>
      </c>
      <c r="V260" s="3">
        <v>39</v>
      </c>
      <c r="W260" s="3">
        <v>40</v>
      </c>
      <c r="X260" s="3">
        <v>41</v>
      </c>
      <c r="Y260" s="3">
        <v>42</v>
      </c>
      <c r="Z260" s="3">
        <v>43</v>
      </c>
      <c r="AA260" s="3">
        <v>44</v>
      </c>
      <c r="AB260" s="3">
        <v>45</v>
      </c>
      <c r="AC260" s="3">
        <v>46</v>
      </c>
      <c r="AD260" s="3">
        <v>47</v>
      </c>
      <c r="AE260" s="3">
        <v>48</v>
      </c>
      <c r="AF260" s="3">
        <v>49</v>
      </c>
      <c r="AG260" s="3">
        <v>50</v>
      </c>
      <c r="AH260" s="3">
        <v>52</v>
      </c>
      <c r="AI260" s="3">
        <v>54</v>
      </c>
      <c r="AJ260" s="3">
        <v>56</v>
      </c>
      <c r="AK260" s="3">
        <v>58</v>
      </c>
      <c r="AL260" s="3">
        <v>23</v>
      </c>
    </row>
    <row r="261" spans="2:40" ht="15" customHeight="1" x14ac:dyDescent="0.25">
      <c r="B261" s="8"/>
      <c r="C261" s="8" t="s">
        <v>19</v>
      </c>
      <c r="D261" s="8"/>
      <c r="E261" s="8"/>
      <c r="F261" t="s">
        <v>20</v>
      </c>
      <c r="G261">
        <v>1</v>
      </c>
      <c r="H261">
        <v>2</v>
      </c>
      <c r="I261">
        <v>3</v>
      </c>
      <c r="J261">
        <v>3</v>
      </c>
      <c r="K261">
        <v>3</v>
      </c>
      <c r="L261">
        <v>1</v>
      </c>
      <c r="AM261">
        <f>SUM(G261:AL261)</f>
        <v>13</v>
      </c>
      <c r="AN261">
        <f>AM261* E263</f>
        <v>1937</v>
      </c>
    </row>
    <row r="262" spans="2:40" ht="15" customHeight="1" x14ac:dyDescent="0.25">
      <c r="B262" s="8"/>
      <c r="C262" s="8" t="s">
        <v>74</v>
      </c>
      <c r="D262" s="8"/>
      <c r="E262" s="8"/>
      <c r="F262" t="s">
        <v>22</v>
      </c>
    </row>
    <row r="263" spans="2:40" ht="15" customHeight="1" x14ac:dyDescent="0.25">
      <c r="B263" s="8"/>
      <c r="C263" t="s">
        <v>23</v>
      </c>
      <c r="D263" s="4">
        <v>149</v>
      </c>
      <c r="E263" s="5">
        <f>D263 *(1-$N$5/100)</f>
        <v>149</v>
      </c>
    </row>
    <row r="264" spans="2:40" ht="200.1" customHeight="1" x14ac:dyDescent="0.25">
      <c r="B264" s="8"/>
      <c r="C264" s="6" t="s">
        <v>24</v>
      </c>
      <c r="D264" s="6"/>
      <c r="E264" s="6">
        <f>SUM(G262:AL262)</f>
        <v>0</v>
      </c>
    </row>
    <row r="265" spans="2:40" ht="15" customHeight="1" x14ac:dyDescent="0.25">
      <c r="B265" s="8"/>
      <c r="C265" s="6" t="s">
        <v>25</v>
      </c>
      <c r="D265" s="6"/>
      <c r="E265" s="5">
        <f>E264*E263</f>
        <v>0</v>
      </c>
    </row>
    <row r="266" spans="2:40" ht="6.9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2:40" ht="20.100000000000001" customHeight="1" x14ac:dyDescent="0.25"/>
    <row r="268" spans="2:40" ht="15" customHeight="1" x14ac:dyDescent="0.25">
      <c r="B268" s="7"/>
      <c r="C268" s="2" t="s">
        <v>81</v>
      </c>
      <c r="D268" s="9" t="s">
        <v>71</v>
      </c>
      <c r="E268" s="9"/>
      <c r="F268" s="9"/>
      <c r="G268" s="3" t="s">
        <v>7</v>
      </c>
      <c r="H268" s="3" t="s">
        <v>8</v>
      </c>
      <c r="I268" s="3" t="s">
        <v>9</v>
      </c>
      <c r="J268" s="3" t="s">
        <v>10</v>
      </c>
      <c r="K268" s="3" t="s">
        <v>11</v>
      </c>
      <c r="L268" s="3" t="s">
        <v>12</v>
      </c>
      <c r="M268" s="3" t="s">
        <v>13</v>
      </c>
      <c r="N268" s="3" t="s">
        <v>14</v>
      </c>
      <c r="O268" s="3" t="s">
        <v>15</v>
      </c>
      <c r="P268" s="3" t="s">
        <v>16</v>
      </c>
      <c r="Q268" s="3" t="s">
        <v>17</v>
      </c>
      <c r="R268" s="3" t="s">
        <v>18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:40" ht="15" customHeight="1" x14ac:dyDescent="0.25">
      <c r="B269" s="8"/>
      <c r="C269" s="8" t="s">
        <v>19</v>
      </c>
      <c r="D269" s="8"/>
      <c r="E269" s="8"/>
      <c r="F269" t="s">
        <v>20</v>
      </c>
      <c r="H269">
        <v>1</v>
      </c>
      <c r="I269">
        <v>3</v>
      </c>
      <c r="J269">
        <v>1</v>
      </c>
      <c r="AM269">
        <f>SUM(G269:AL269)</f>
        <v>5</v>
      </c>
      <c r="AN269">
        <f>AM269* E271</f>
        <v>745</v>
      </c>
    </row>
    <row r="270" spans="2:40" ht="15" customHeight="1" x14ac:dyDescent="0.25">
      <c r="B270" s="8"/>
      <c r="C270" s="8" t="s">
        <v>34</v>
      </c>
      <c r="D270" s="8"/>
      <c r="E270" s="8"/>
      <c r="F270" t="s">
        <v>22</v>
      </c>
    </row>
    <row r="271" spans="2:40" ht="15" customHeight="1" x14ac:dyDescent="0.25">
      <c r="B271" s="8"/>
      <c r="C271" t="s">
        <v>23</v>
      </c>
      <c r="D271" s="4">
        <v>149</v>
      </c>
      <c r="E271" s="5">
        <f>D271 *(1-$N$5/100)</f>
        <v>149</v>
      </c>
    </row>
    <row r="272" spans="2:40" ht="200.1" customHeight="1" x14ac:dyDescent="0.25">
      <c r="B272" s="8"/>
      <c r="C272" s="6" t="s">
        <v>24</v>
      </c>
      <c r="D272" s="6"/>
      <c r="E272" s="6">
        <f>SUM(G270:AL270)</f>
        <v>0</v>
      </c>
    </row>
    <row r="273" spans="2:40" ht="15" customHeight="1" x14ac:dyDescent="0.25">
      <c r="B273" s="8"/>
      <c r="C273" s="6" t="s">
        <v>25</v>
      </c>
      <c r="D273" s="6"/>
      <c r="E273" s="5">
        <f>E272*E271</f>
        <v>0</v>
      </c>
    </row>
    <row r="274" spans="2:40" ht="6.9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2:40" ht="20.100000000000001" customHeight="1" x14ac:dyDescent="0.25"/>
    <row r="276" spans="2:40" ht="15" customHeight="1" x14ac:dyDescent="0.25">
      <c r="B276" s="7"/>
      <c r="C276" s="2" t="s">
        <v>82</v>
      </c>
      <c r="D276" s="9" t="s">
        <v>83</v>
      </c>
      <c r="E276" s="9"/>
      <c r="F276" s="9"/>
      <c r="G276" s="3">
        <v>24</v>
      </c>
      <c r="H276" s="3">
        <v>25</v>
      </c>
      <c r="I276" s="3">
        <v>26</v>
      </c>
      <c r="J276" s="3">
        <v>27</v>
      </c>
      <c r="K276" s="3">
        <v>28</v>
      </c>
      <c r="L276" s="3">
        <v>29</v>
      </c>
      <c r="M276" s="3">
        <v>30</v>
      </c>
      <c r="N276" s="3">
        <v>31</v>
      </c>
      <c r="O276" s="3">
        <v>32</v>
      </c>
      <c r="P276" s="3">
        <v>33</v>
      </c>
      <c r="Q276" s="3">
        <v>34</v>
      </c>
      <c r="R276" s="3">
        <v>35</v>
      </c>
      <c r="S276" s="3">
        <v>36</v>
      </c>
      <c r="T276" s="3">
        <v>37</v>
      </c>
      <c r="U276" s="3">
        <v>38</v>
      </c>
      <c r="V276" s="3">
        <v>39</v>
      </c>
      <c r="W276" s="3">
        <v>40</v>
      </c>
      <c r="X276" s="3">
        <v>41</v>
      </c>
      <c r="Y276" s="3">
        <v>42</v>
      </c>
      <c r="Z276" s="3">
        <v>43</v>
      </c>
      <c r="AA276" s="3">
        <v>44</v>
      </c>
      <c r="AB276" s="3">
        <v>45</v>
      </c>
      <c r="AC276" s="3">
        <v>46</v>
      </c>
      <c r="AD276" s="3">
        <v>47</v>
      </c>
      <c r="AE276" s="3">
        <v>48</v>
      </c>
      <c r="AF276" s="3">
        <v>49</v>
      </c>
      <c r="AG276" s="3">
        <v>50</v>
      </c>
      <c r="AH276" s="3">
        <v>52</v>
      </c>
      <c r="AI276" s="3">
        <v>54</v>
      </c>
      <c r="AJ276" s="3">
        <v>56</v>
      </c>
      <c r="AK276" s="3">
        <v>58</v>
      </c>
      <c r="AL276" s="3">
        <v>23</v>
      </c>
    </row>
    <row r="277" spans="2:40" ht="15" customHeight="1" x14ac:dyDescent="0.25">
      <c r="B277" s="8"/>
      <c r="C277" s="8" t="s">
        <v>19</v>
      </c>
      <c r="D277" s="8"/>
      <c r="E277" s="8"/>
      <c r="F277" t="s">
        <v>20</v>
      </c>
      <c r="G277">
        <v>1</v>
      </c>
      <c r="H277">
        <v>1</v>
      </c>
      <c r="I277">
        <v>2</v>
      </c>
      <c r="K277">
        <v>1</v>
      </c>
      <c r="L277">
        <v>1</v>
      </c>
      <c r="AM277">
        <f>SUM(G277:AL277)</f>
        <v>6</v>
      </c>
      <c r="AN277">
        <f>AM277* E279</f>
        <v>714</v>
      </c>
    </row>
    <row r="278" spans="2:40" ht="15" customHeight="1" x14ac:dyDescent="0.25">
      <c r="B278" s="8"/>
      <c r="C278" s="8" t="s">
        <v>34</v>
      </c>
      <c r="D278" s="8"/>
      <c r="E278" s="8"/>
      <c r="F278" t="s">
        <v>22</v>
      </c>
    </row>
    <row r="279" spans="2:40" ht="15" customHeight="1" x14ac:dyDescent="0.25">
      <c r="B279" s="8"/>
      <c r="C279" t="s">
        <v>23</v>
      </c>
      <c r="D279" s="4">
        <v>119</v>
      </c>
      <c r="E279" s="5">
        <f>D279 *(1-$N$5/100)</f>
        <v>119</v>
      </c>
    </row>
    <row r="280" spans="2:40" ht="200.1" customHeight="1" x14ac:dyDescent="0.25">
      <c r="B280" s="8"/>
      <c r="C280" s="6" t="s">
        <v>24</v>
      </c>
      <c r="D280" s="6"/>
      <c r="E280" s="6">
        <f>SUM(G278:AL278)</f>
        <v>0</v>
      </c>
    </row>
    <row r="281" spans="2:40" ht="15" customHeight="1" x14ac:dyDescent="0.25">
      <c r="B281" s="8"/>
      <c r="C281" s="6" t="s">
        <v>25</v>
      </c>
      <c r="D281" s="6"/>
      <c r="E281" s="5">
        <f>E280*E279</f>
        <v>0</v>
      </c>
    </row>
    <row r="282" spans="2:40" ht="6.9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2:40" ht="20.100000000000001" customHeight="1" x14ac:dyDescent="0.25"/>
    <row r="284" spans="2:40" ht="15" customHeight="1" x14ac:dyDescent="0.25">
      <c r="B284" s="7"/>
      <c r="C284" s="2" t="s">
        <v>84</v>
      </c>
      <c r="D284" s="9" t="s">
        <v>85</v>
      </c>
      <c r="E284" s="9"/>
      <c r="F284" s="9"/>
      <c r="G284" s="3" t="s">
        <v>7</v>
      </c>
      <c r="H284" s="3" t="s">
        <v>8</v>
      </c>
      <c r="I284" s="3" t="s">
        <v>9</v>
      </c>
      <c r="J284" s="3" t="s">
        <v>10</v>
      </c>
      <c r="K284" s="3" t="s">
        <v>11</v>
      </c>
      <c r="L284" s="3" t="s">
        <v>12</v>
      </c>
      <c r="M284" s="3" t="s">
        <v>13</v>
      </c>
      <c r="N284" s="3" t="s">
        <v>14</v>
      </c>
      <c r="O284" s="3" t="s">
        <v>15</v>
      </c>
      <c r="P284" s="3" t="s">
        <v>16</v>
      </c>
      <c r="Q284" s="3" t="s">
        <v>17</v>
      </c>
      <c r="R284" s="3" t="s">
        <v>18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:40" ht="15" customHeight="1" x14ac:dyDescent="0.25">
      <c r="B285" s="8"/>
      <c r="C285" s="8" t="s">
        <v>19</v>
      </c>
      <c r="D285" s="8"/>
      <c r="E285" s="8"/>
      <c r="F285" t="s">
        <v>20</v>
      </c>
      <c r="I285">
        <v>2</v>
      </c>
      <c r="AM285">
        <f>SUM(G285:AL285)</f>
        <v>2</v>
      </c>
      <c r="AN285">
        <f>AM285* E287</f>
        <v>318</v>
      </c>
    </row>
    <row r="286" spans="2:40" ht="15" customHeight="1" x14ac:dyDescent="0.25">
      <c r="B286" s="8"/>
      <c r="C286" s="8" t="s">
        <v>34</v>
      </c>
      <c r="D286" s="8"/>
      <c r="E286" s="8"/>
      <c r="F286" t="s">
        <v>22</v>
      </c>
    </row>
    <row r="287" spans="2:40" ht="15" customHeight="1" x14ac:dyDescent="0.25">
      <c r="B287" s="8"/>
      <c r="C287" t="s">
        <v>23</v>
      </c>
      <c r="D287" s="4">
        <v>159</v>
      </c>
      <c r="E287" s="5">
        <f>D287 *(1-$N$5/100)</f>
        <v>159</v>
      </c>
    </row>
    <row r="288" spans="2:40" ht="200.1" customHeight="1" x14ac:dyDescent="0.25">
      <c r="B288" s="8"/>
      <c r="C288" s="6" t="s">
        <v>24</v>
      </c>
      <c r="D288" s="6"/>
      <c r="E288" s="6">
        <f>SUM(G286:AL286)</f>
        <v>0</v>
      </c>
    </row>
    <row r="289" spans="2:40" ht="15" customHeight="1" x14ac:dyDescent="0.25">
      <c r="B289" s="8"/>
      <c r="C289" s="6" t="s">
        <v>25</v>
      </c>
      <c r="D289" s="6"/>
      <c r="E289" s="5">
        <f>E288*E287</f>
        <v>0</v>
      </c>
    </row>
    <row r="290" spans="2:40" ht="6.9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2:40" ht="20.100000000000001" customHeight="1" x14ac:dyDescent="0.25"/>
    <row r="292" spans="2:40" ht="15" customHeight="1" x14ac:dyDescent="0.25">
      <c r="B292" s="7"/>
      <c r="C292" s="2" t="s">
        <v>86</v>
      </c>
      <c r="D292" s="9" t="s">
        <v>85</v>
      </c>
      <c r="E292" s="9"/>
      <c r="F292" s="9"/>
      <c r="G292" s="3" t="s">
        <v>7</v>
      </c>
      <c r="H292" s="3" t="s">
        <v>8</v>
      </c>
      <c r="I292" s="3" t="s">
        <v>9</v>
      </c>
      <c r="J292" s="3" t="s">
        <v>10</v>
      </c>
      <c r="K292" s="3" t="s">
        <v>11</v>
      </c>
      <c r="L292" s="3" t="s">
        <v>12</v>
      </c>
      <c r="M292" s="3" t="s">
        <v>13</v>
      </c>
      <c r="N292" s="3" t="s">
        <v>14</v>
      </c>
      <c r="O292" s="3" t="s">
        <v>15</v>
      </c>
      <c r="P292" s="3" t="s">
        <v>16</v>
      </c>
      <c r="Q292" s="3" t="s">
        <v>17</v>
      </c>
      <c r="R292" s="3" t="s">
        <v>18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:40" ht="15" customHeight="1" x14ac:dyDescent="0.25">
      <c r="B293" s="8"/>
      <c r="C293" s="8" t="s">
        <v>19</v>
      </c>
      <c r="D293" s="8"/>
      <c r="E293" s="8"/>
      <c r="F293" t="s">
        <v>20</v>
      </c>
      <c r="H293">
        <v>1</v>
      </c>
      <c r="I293">
        <v>1</v>
      </c>
      <c r="J293">
        <v>1</v>
      </c>
      <c r="AM293">
        <f>SUM(G293:AL293)</f>
        <v>3</v>
      </c>
      <c r="AN293">
        <f>AM293* E295</f>
        <v>507</v>
      </c>
    </row>
    <row r="294" spans="2:40" ht="15" customHeight="1" x14ac:dyDescent="0.25">
      <c r="B294" s="8"/>
      <c r="C294" s="8" t="s">
        <v>57</v>
      </c>
      <c r="D294" s="8"/>
      <c r="E294" s="8"/>
      <c r="F294" t="s">
        <v>22</v>
      </c>
    </row>
    <row r="295" spans="2:40" ht="15" customHeight="1" x14ac:dyDescent="0.25">
      <c r="B295" s="8"/>
      <c r="C295" t="s">
        <v>23</v>
      </c>
      <c r="D295" s="4">
        <v>169</v>
      </c>
      <c r="E295" s="5">
        <f>D295 *(1-$N$5/100)</f>
        <v>169</v>
      </c>
    </row>
    <row r="296" spans="2:40" ht="200.1" customHeight="1" x14ac:dyDescent="0.25">
      <c r="B296" s="8"/>
      <c r="C296" s="6" t="s">
        <v>24</v>
      </c>
      <c r="D296" s="6"/>
      <c r="E296" s="6">
        <f>SUM(G294:AL294)</f>
        <v>0</v>
      </c>
    </row>
    <row r="297" spans="2:40" ht="15" customHeight="1" x14ac:dyDescent="0.25">
      <c r="B297" s="8"/>
      <c r="C297" s="6" t="s">
        <v>25</v>
      </c>
      <c r="D297" s="6"/>
      <c r="E297" s="5">
        <f>E296*E295</f>
        <v>0</v>
      </c>
    </row>
    <row r="298" spans="2:40" ht="6.9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2:40" ht="20.100000000000001" customHeight="1" x14ac:dyDescent="0.25"/>
    <row r="300" spans="2:40" ht="15" customHeight="1" x14ac:dyDescent="0.25">
      <c r="B300" s="7"/>
      <c r="C300" s="2" t="s">
        <v>87</v>
      </c>
      <c r="D300" s="9" t="s">
        <v>76</v>
      </c>
      <c r="E300" s="9"/>
      <c r="F300" s="9"/>
      <c r="G300" s="3">
        <v>24</v>
      </c>
      <c r="H300" s="3">
        <v>25</v>
      </c>
      <c r="I300" s="3">
        <v>26</v>
      </c>
      <c r="J300" s="3">
        <v>27</v>
      </c>
      <c r="K300" s="3">
        <v>28</v>
      </c>
      <c r="L300" s="3">
        <v>29</v>
      </c>
      <c r="M300" s="3">
        <v>30</v>
      </c>
      <c r="N300" s="3">
        <v>31</v>
      </c>
      <c r="O300" s="3">
        <v>32</v>
      </c>
      <c r="P300" s="3">
        <v>33</v>
      </c>
      <c r="Q300" s="3">
        <v>34</v>
      </c>
      <c r="R300" s="3">
        <v>35</v>
      </c>
      <c r="S300" s="3">
        <v>36</v>
      </c>
      <c r="T300" s="3">
        <v>37</v>
      </c>
      <c r="U300" s="3">
        <v>38</v>
      </c>
      <c r="V300" s="3">
        <v>39</v>
      </c>
      <c r="W300" s="3">
        <v>40</v>
      </c>
      <c r="X300" s="3">
        <v>41</v>
      </c>
      <c r="Y300" s="3">
        <v>42</v>
      </c>
      <c r="Z300" s="3">
        <v>43</v>
      </c>
      <c r="AA300" s="3">
        <v>44</v>
      </c>
      <c r="AB300" s="3">
        <v>45</v>
      </c>
      <c r="AC300" s="3">
        <v>46</v>
      </c>
      <c r="AD300" s="3">
        <v>47</v>
      </c>
      <c r="AE300" s="3">
        <v>48</v>
      </c>
      <c r="AF300" s="3">
        <v>49</v>
      </c>
      <c r="AG300" s="3">
        <v>50</v>
      </c>
      <c r="AH300" s="3">
        <v>52</v>
      </c>
      <c r="AI300" s="3">
        <v>54</v>
      </c>
      <c r="AJ300" s="3">
        <v>56</v>
      </c>
      <c r="AK300" s="3">
        <v>58</v>
      </c>
      <c r="AL300" s="3">
        <v>23</v>
      </c>
    </row>
    <row r="301" spans="2:40" ht="15" customHeight="1" x14ac:dyDescent="0.25">
      <c r="B301" s="8"/>
      <c r="C301" s="8" t="s">
        <v>19</v>
      </c>
      <c r="D301" s="8"/>
      <c r="E301" s="8"/>
      <c r="F301" t="s">
        <v>20</v>
      </c>
      <c r="H301">
        <v>2</v>
      </c>
      <c r="AM301">
        <f>SUM(G301:AL301)</f>
        <v>2</v>
      </c>
      <c r="AN301">
        <f>AM301* E303</f>
        <v>338</v>
      </c>
    </row>
    <row r="302" spans="2:40" ht="15" customHeight="1" x14ac:dyDescent="0.25">
      <c r="B302" s="8"/>
      <c r="C302" s="8" t="s">
        <v>88</v>
      </c>
      <c r="D302" s="8"/>
      <c r="E302" s="8"/>
      <c r="F302" t="s">
        <v>22</v>
      </c>
    </row>
    <row r="303" spans="2:40" ht="15" customHeight="1" x14ac:dyDescent="0.25">
      <c r="B303" s="8"/>
      <c r="C303" t="s">
        <v>23</v>
      </c>
      <c r="D303" s="4">
        <v>169</v>
      </c>
      <c r="E303" s="5">
        <f>D303 *(1-$N$5/100)</f>
        <v>169</v>
      </c>
    </row>
    <row r="304" spans="2:40" ht="200.1" customHeight="1" x14ac:dyDescent="0.25">
      <c r="B304" s="8"/>
      <c r="C304" s="6" t="s">
        <v>24</v>
      </c>
      <c r="D304" s="6"/>
      <c r="E304" s="6">
        <f>SUM(G302:AL302)</f>
        <v>0</v>
      </c>
    </row>
    <row r="305" spans="2:40" ht="15" customHeight="1" x14ac:dyDescent="0.25">
      <c r="B305" s="8"/>
      <c r="C305" s="6" t="s">
        <v>25</v>
      </c>
      <c r="D305" s="6"/>
      <c r="E305" s="5">
        <f>E304*E303</f>
        <v>0</v>
      </c>
    </row>
    <row r="306" spans="2:40" ht="6.9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2:40" ht="20.100000000000001" customHeight="1" x14ac:dyDescent="0.25"/>
    <row r="308" spans="2:40" ht="15" customHeight="1" x14ac:dyDescent="0.25">
      <c r="B308" s="7"/>
      <c r="C308" s="2" t="s">
        <v>89</v>
      </c>
      <c r="D308" s="9" t="s">
        <v>90</v>
      </c>
      <c r="E308" s="9"/>
      <c r="F308" s="9"/>
      <c r="G308" s="3" t="s">
        <v>7</v>
      </c>
      <c r="H308" s="3" t="s">
        <v>8</v>
      </c>
      <c r="I308" s="3" t="s">
        <v>9</v>
      </c>
      <c r="J308" s="3" t="s">
        <v>10</v>
      </c>
      <c r="K308" s="3" t="s">
        <v>11</v>
      </c>
      <c r="L308" s="3" t="s">
        <v>12</v>
      </c>
      <c r="M308" s="3" t="s">
        <v>13</v>
      </c>
      <c r="N308" s="3" t="s">
        <v>14</v>
      </c>
      <c r="O308" s="3" t="s">
        <v>15</v>
      </c>
      <c r="P308" s="3" t="s">
        <v>16</v>
      </c>
      <c r="Q308" s="3" t="s">
        <v>17</v>
      </c>
      <c r="R308" s="3" t="s">
        <v>18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2:40" ht="15" customHeight="1" x14ac:dyDescent="0.25">
      <c r="B309" s="8"/>
      <c r="C309" s="8" t="s">
        <v>19</v>
      </c>
      <c r="D309" s="8"/>
      <c r="E309" s="8"/>
      <c r="F309" t="s">
        <v>20</v>
      </c>
      <c r="H309">
        <v>1</v>
      </c>
      <c r="AM309">
        <f>SUM(G309:AL309)</f>
        <v>1</v>
      </c>
      <c r="AN309">
        <f>AM309* E311</f>
        <v>189</v>
      </c>
    </row>
    <row r="310" spans="2:40" ht="15" customHeight="1" x14ac:dyDescent="0.25">
      <c r="B310" s="8"/>
      <c r="C310" s="8" t="s">
        <v>91</v>
      </c>
      <c r="D310" s="8"/>
      <c r="E310" s="8"/>
      <c r="F310" t="s">
        <v>22</v>
      </c>
    </row>
    <row r="311" spans="2:40" ht="15" customHeight="1" x14ac:dyDescent="0.25">
      <c r="B311" s="8"/>
      <c r="C311" t="s">
        <v>23</v>
      </c>
      <c r="D311" s="4">
        <v>189</v>
      </c>
      <c r="E311" s="5">
        <f>D311 *(1-$N$5/100)</f>
        <v>189</v>
      </c>
    </row>
    <row r="312" spans="2:40" ht="200.1" customHeight="1" x14ac:dyDescent="0.25">
      <c r="B312" s="8"/>
      <c r="C312" s="6" t="s">
        <v>24</v>
      </c>
      <c r="D312" s="6"/>
      <c r="E312" s="6">
        <f>SUM(G310:AL310)</f>
        <v>0</v>
      </c>
    </row>
    <row r="313" spans="2:40" ht="15" customHeight="1" x14ac:dyDescent="0.25">
      <c r="B313" s="8"/>
      <c r="C313" s="6" t="s">
        <v>25</v>
      </c>
      <c r="D313" s="6"/>
      <c r="E313" s="5">
        <f>E312*E311</f>
        <v>0</v>
      </c>
    </row>
    <row r="314" spans="2:40" ht="6.9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2:40" ht="20.100000000000001" customHeight="1" x14ac:dyDescent="0.25"/>
    <row r="316" spans="2:40" ht="15" customHeight="1" x14ac:dyDescent="0.25">
      <c r="B316" s="7"/>
      <c r="C316" s="2" t="s">
        <v>92</v>
      </c>
      <c r="D316" s="9" t="s">
        <v>90</v>
      </c>
      <c r="E316" s="9"/>
      <c r="F316" s="9"/>
      <c r="G316" s="3" t="s">
        <v>7</v>
      </c>
      <c r="H316" s="3" t="s">
        <v>8</v>
      </c>
      <c r="I316" s="3" t="s">
        <v>9</v>
      </c>
      <c r="J316" s="3" t="s">
        <v>10</v>
      </c>
      <c r="K316" s="3" t="s">
        <v>11</v>
      </c>
      <c r="L316" s="3" t="s">
        <v>12</v>
      </c>
      <c r="M316" s="3" t="s">
        <v>13</v>
      </c>
      <c r="N316" s="3" t="s">
        <v>14</v>
      </c>
      <c r="O316" s="3" t="s">
        <v>15</v>
      </c>
      <c r="P316" s="3" t="s">
        <v>16</v>
      </c>
      <c r="Q316" s="3" t="s">
        <v>17</v>
      </c>
      <c r="R316" s="3" t="s">
        <v>18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2:40" ht="15" customHeight="1" x14ac:dyDescent="0.25">
      <c r="B317" s="8"/>
      <c r="C317" s="8" t="s">
        <v>19</v>
      </c>
      <c r="D317" s="8"/>
      <c r="E317" s="8"/>
      <c r="F317" t="s">
        <v>20</v>
      </c>
      <c r="H317">
        <v>1</v>
      </c>
      <c r="AM317">
        <f>SUM(G317:AL317)</f>
        <v>1</v>
      </c>
      <c r="AN317">
        <f>AM317* E319</f>
        <v>189</v>
      </c>
    </row>
    <row r="318" spans="2:40" ht="15" customHeight="1" x14ac:dyDescent="0.25">
      <c r="B318" s="8"/>
      <c r="C318" s="8" t="s">
        <v>93</v>
      </c>
      <c r="D318" s="8"/>
      <c r="E318" s="8"/>
      <c r="F318" t="s">
        <v>22</v>
      </c>
    </row>
    <row r="319" spans="2:40" ht="15" customHeight="1" x14ac:dyDescent="0.25">
      <c r="B319" s="8"/>
      <c r="C319" t="s">
        <v>23</v>
      </c>
      <c r="D319" s="4">
        <v>189</v>
      </c>
      <c r="E319" s="5">
        <f>D319 *(1-$N$5/100)</f>
        <v>189</v>
      </c>
    </row>
    <row r="320" spans="2:40" ht="200.1" customHeight="1" x14ac:dyDescent="0.25">
      <c r="B320" s="8"/>
      <c r="C320" s="6" t="s">
        <v>24</v>
      </c>
      <c r="D320" s="6"/>
      <c r="E320" s="6">
        <f>SUM(G318:AL318)</f>
        <v>0</v>
      </c>
    </row>
    <row r="321" spans="2:40" ht="15" customHeight="1" x14ac:dyDescent="0.25">
      <c r="B321" s="8"/>
      <c r="C321" s="6" t="s">
        <v>25</v>
      </c>
      <c r="D321" s="6"/>
      <c r="E321" s="5">
        <f>E320*E319</f>
        <v>0</v>
      </c>
    </row>
    <row r="322" spans="2:40" ht="6.9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2:40" ht="20.100000000000001" customHeight="1" x14ac:dyDescent="0.25"/>
    <row r="324" spans="2:40" ht="15" customHeight="1" x14ac:dyDescent="0.25">
      <c r="B324" s="7"/>
      <c r="C324" s="2" t="s">
        <v>94</v>
      </c>
      <c r="D324" s="9" t="s">
        <v>90</v>
      </c>
      <c r="E324" s="9"/>
      <c r="F324" s="9"/>
      <c r="G324" s="3" t="s">
        <v>7</v>
      </c>
      <c r="H324" s="3" t="s">
        <v>8</v>
      </c>
      <c r="I324" s="3" t="s">
        <v>9</v>
      </c>
      <c r="J324" s="3" t="s">
        <v>10</v>
      </c>
      <c r="K324" s="3" t="s">
        <v>11</v>
      </c>
      <c r="L324" s="3" t="s">
        <v>12</v>
      </c>
      <c r="M324" s="3" t="s">
        <v>13</v>
      </c>
      <c r="N324" s="3" t="s">
        <v>14</v>
      </c>
      <c r="O324" s="3" t="s">
        <v>15</v>
      </c>
      <c r="P324" s="3" t="s">
        <v>16</v>
      </c>
      <c r="Q324" s="3" t="s">
        <v>17</v>
      </c>
      <c r="R324" s="3" t="s">
        <v>18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2:40" ht="15" customHeight="1" x14ac:dyDescent="0.25">
      <c r="B325" s="8"/>
      <c r="C325" s="8" t="s">
        <v>19</v>
      </c>
      <c r="D325" s="8"/>
      <c r="E325" s="8"/>
      <c r="F325" t="s">
        <v>20</v>
      </c>
      <c r="H325">
        <v>2</v>
      </c>
      <c r="I325">
        <v>1</v>
      </c>
      <c r="J325">
        <v>1</v>
      </c>
      <c r="AM325">
        <f>SUM(G325:AL325)</f>
        <v>4</v>
      </c>
      <c r="AN325">
        <f>AM325* E327</f>
        <v>996</v>
      </c>
    </row>
    <row r="326" spans="2:40" ht="15" customHeight="1" x14ac:dyDescent="0.25">
      <c r="B326" s="8"/>
      <c r="C326" s="8" t="s">
        <v>95</v>
      </c>
      <c r="D326" s="8"/>
      <c r="E326" s="8"/>
      <c r="F326" t="s">
        <v>22</v>
      </c>
    </row>
    <row r="327" spans="2:40" ht="15" customHeight="1" x14ac:dyDescent="0.25">
      <c r="B327" s="8"/>
      <c r="C327" t="s">
        <v>23</v>
      </c>
      <c r="D327" s="4">
        <v>249</v>
      </c>
      <c r="E327" s="5">
        <f>D327 *(1-$N$5/100)</f>
        <v>249</v>
      </c>
    </row>
    <row r="328" spans="2:40" ht="200.1" customHeight="1" x14ac:dyDescent="0.25">
      <c r="B328" s="8"/>
      <c r="C328" s="6" t="s">
        <v>24</v>
      </c>
      <c r="D328" s="6"/>
      <c r="E328" s="6">
        <f>SUM(G326:AL326)</f>
        <v>0</v>
      </c>
    </row>
    <row r="329" spans="2:40" ht="15" customHeight="1" x14ac:dyDescent="0.25">
      <c r="B329" s="8"/>
      <c r="C329" s="6" t="s">
        <v>25</v>
      </c>
      <c r="D329" s="6"/>
      <c r="E329" s="5">
        <f>E328*E327</f>
        <v>0</v>
      </c>
    </row>
    <row r="330" spans="2:40" ht="6.9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2:40" ht="20.100000000000001" customHeight="1" x14ac:dyDescent="0.25"/>
    <row r="332" spans="2:40" ht="15" customHeight="1" x14ac:dyDescent="0.25">
      <c r="B332" s="7"/>
      <c r="C332" s="2" t="s">
        <v>96</v>
      </c>
      <c r="D332" s="9" t="s">
        <v>97</v>
      </c>
      <c r="E332" s="9"/>
      <c r="F332" s="9"/>
      <c r="G332" s="3" t="s">
        <v>7</v>
      </c>
      <c r="H332" s="3" t="s">
        <v>8</v>
      </c>
      <c r="I332" s="3" t="s">
        <v>9</v>
      </c>
      <c r="J332" s="3" t="s">
        <v>10</v>
      </c>
      <c r="K332" s="3" t="s">
        <v>11</v>
      </c>
      <c r="L332" s="3" t="s">
        <v>12</v>
      </c>
      <c r="M332" s="3" t="s">
        <v>13</v>
      </c>
      <c r="N332" s="3" t="s">
        <v>14</v>
      </c>
      <c r="O332" s="3" t="s">
        <v>15</v>
      </c>
      <c r="P332" s="3" t="s">
        <v>16</v>
      </c>
      <c r="Q332" s="3" t="s">
        <v>17</v>
      </c>
      <c r="R332" s="3" t="s">
        <v>18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2:40" ht="15" customHeight="1" x14ac:dyDescent="0.25">
      <c r="B333" s="8"/>
      <c r="C333" s="8" t="s">
        <v>19</v>
      </c>
      <c r="D333" s="8"/>
      <c r="E333" s="8"/>
      <c r="F333" t="s">
        <v>20</v>
      </c>
      <c r="H333">
        <v>1</v>
      </c>
      <c r="I333">
        <v>1</v>
      </c>
      <c r="AM333">
        <f>SUM(G333:AL333)</f>
        <v>2</v>
      </c>
      <c r="AN333">
        <f>AM333* E335</f>
        <v>458</v>
      </c>
    </row>
    <row r="334" spans="2:40" ht="15" customHeight="1" x14ac:dyDescent="0.25">
      <c r="B334" s="8"/>
      <c r="C334" s="8" t="s">
        <v>42</v>
      </c>
      <c r="D334" s="8"/>
      <c r="E334" s="8"/>
      <c r="F334" t="s">
        <v>22</v>
      </c>
    </row>
    <row r="335" spans="2:40" ht="15" customHeight="1" x14ac:dyDescent="0.25">
      <c r="B335" s="8"/>
      <c r="C335" t="s">
        <v>23</v>
      </c>
      <c r="D335" s="4">
        <v>229</v>
      </c>
      <c r="E335" s="5">
        <f>D335 *(1-$N$5/100)</f>
        <v>229</v>
      </c>
    </row>
    <row r="336" spans="2:40" ht="200.1" customHeight="1" x14ac:dyDescent="0.25">
      <c r="B336" s="8"/>
      <c r="C336" s="6" t="s">
        <v>24</v>
      </c>
      <c r="D336" s="6"/>
      <c r="E336" s="6">
        <f>SUM(G334:AL334)</f>
        <v>0</v>
      </c>
    </row>
    <row r="337" spans="2:40" ht="15" customHeight="1" x14ac:dyDescent="0.25">
      <c r="B337" s="8"/>
      <c r="C337" s="6" t="s">
        <v>25</v>
      </c>
      <c r="D337" s="6"/>
      <c r="E337" s="5">
        <f>E336*E335</f>
        <v>0</v>
      </c>
    </row>
    <row r="338" spans="2:40" ht="6.9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2:40" ht="20.100000000000001" customHeight="1" x14ac:dyDescent="0.25"/>
    <row r="340" spans="2:40" ht="15" customHeight="1" x14ac:dyDescent="0.25">
      <c r="B340" s="7"/>
      <c r="C340" s="2" t="s">
        <v>98</v>
      </c>
      <c r="D340" s="9" t="s">
        <v>99</v>
      </c>
      <c r="E340" s="9"/>
      <c r="F340" s="9"/>
      <c r="G340" s="3" t="s">
        <v>7</v>
      </c>
      <c r="H340" s="3" t="s">
        <v>8</v>
      </c>
      <c r="I340" s="3" t="s">
        <v>9</v>
      </c>
      <c r="J340" s="3" t="s">
        <v>10</v>
      </c>
      <c r="K340" s="3" t="s">
        <v>11</v>
      </c>
      <c r="L340" s="3" t="s">
        <v>12</v>
      </c>
      <c r="M340" s="3" t="s">
        <v>13</v>
      </c>
      <c r="N340" s="3" t="s">
        <v>14</v>
      </c>
      <c r="O340" s="3" t="s">
        <v>15</v>
      </c>
      <c r="P340" s="3" t="s">
        <v>16</v>
      </c>
      <c r="Q340" s="3" t="s">
        <v>17</v>
      </c>
      <c r="R340" s="3" t="s">
        <v>18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2:40" ht="15" customHeight="1" x14ac:dyDescent="0.25">
      <c r="B341" s="8"/>
      <c r="C341" s="8" t="s">
        <v>19</v>
      </c>
      <c r="D341" s="8"/>
      <c r="E341" s="8"/>
      <c r="F341" t="s">
        <v>20</v>
      </c>
      <c r="H341">
        <v>1</v>
      </c>
      <c r="AM341">
        <f>SUM(G341:AL341)</f>
        <v>1</v>
      </c>
      <c r="AN341">
        <f>AM341* E343</f>
        <v>119</v>
      </c>
    </row>
    <row r="342" spans="2:40" ht="15" customHeight="1" x14ac:dyDescent="0.25">
      <c r="B342" s="8"/>
      <c r="C342" s="8" t="s">
        <v>34</v>
      </c>
      <c r="D342" s="8"/>
      <c r="E342" s="8"/>
      <c r="F342" t="s">
        <v>22</v>
      </c>
    </row>
    <row r="343" spans="2:40" ht="15" customHeight="1" x14ac:dyDescent="0.25">
      <c r="B343" s="8"/>
      <c r="C343" t="s">
        <v>23</v>
      </c>
      <c r="D343" s="4">
        <v>119</v>
      </c>
      <c r="E343" s="5">
        <f>D343 *(1-$N$5/100)</f>
        <v>119</v>
      </c>
    </row>
    <row r="344" spans="2:40" ht="200.1" customHeight="1" x14ac:dyDescent="0.25">
      <c r="B344" s="8"/>
      <c r="C344" s="6" t="s">
        <v>24</v>
      </c>
      <c r="D344" s="6"/>
      <c r="E344" s="6">
        <f>SUM(G342:AL342)</f>
        <v>0</v>
      </c>
    </row>
    <row r="345" spans="2:40" ht="15" customHeight="1" x14ac:dyDescent="0.25">
      <c r="B345" s="8"/>
      <c r="C345" s="6" t="s">
        <v>25</v>
      </c>
      <c r="D345" s="6"/>
      <c r="E345" s="5">
        <f>E344*E343</f>
        <v>0</v>
      </c>
    </row>
    <row r="346" spans="2:40" ht="6.9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2:40" ht="20.100000000000001" customHeight="1" x14ac:dyDescent="0.25"/>
    <row r="348" spans="2:40" ht="15" customHeight="1" x14ac:dyDescent="0.25">
      <c r="B348" s="7"/>
      <c r="C348" s="2" t="s">
        <v>100</v>
      </c>
      <c r="D348" s="9" t="s">
        <v>76</v>
      </c>
      <c r="E348" s="9"/>
      <c r="F348" s="9"/>
      <c r="G348" s="3">
        <v>24</v>
      </c>
      <c r="H348" s="3">
        <v>25</v>
      </c>
      <c r="I348" s="3">
        <v>26</v>
      </c>
      <c r="J348" s="3">
        <v>27</v>
      </c>
      <c r="K348" s="3">
        <v>28</v>
      </c>
      <c r="L348" s="3">
        <v>29</v>
      </c>
      <c r="M348" s="3">
        <v>30</v>
      </c>
      <c r="N348" s="3">
        <v>31</v>
      </c>
      <c r="O348" s="3">
        <v>32</v>
      </c>
      <c r="P348" s="3">
        <v>33</v>
      </c>
      <c r="Q348" s="3">
        <v>34</v>
      </c>
      <c r="R348" s="3">
        <v>35</v>
      </c>
      <c r="S348" s="3">
        <v>36</v>
      </c>
      <c r="T348" s="3">
        <v>37</v>
      </c>
      <c r="U348" s="3">
        <v>38</v>
      </c>
      <c r="V348" s="3">
        <v>39</v>
      </c>
      <c r="W348" s="3">
        <v>40</v>
      </c>
      <c r="X348" s="3">
        <v>41</v>
      </c>
      <c r="Y348" s="3">
        <v>42</v>
      </c>
      <c r="Z348" s="3">
        <v>43</v>
      </c>
      <c r="AA348" s="3">
        <v>44</v>
      </c>
      <c r="AB348" s="3">
        <v>45</v>
      </c>
      <c r="AC348" s="3">
        <v>46</v>
      </c>
      <c r="AD348" s="3">
        <v>47</v>
      </c>
      <c r="AE348" s="3">
        <v>48</v>
      </c>
      <c r="AF348" s="3">
        <v>49</v>
      </c>
      <c r="AG348" s="3">
        <v>50</v>
      </c>
      <c r="AH348" s="3">
        <v>52</v>
      </c>
      <c r="AI348" s="3">
        <v>54</v>
      </c>
      <c r="AJ348" s="3">
        <v>56</v>
      </c>
      <c r="AK348" s="3">
        <v>58</v>
      </c>
      <c r="AL348" s="3">
        <v>23</v>
      </c>
    </row>
    <row r="349" spans="2:40" ht="15" customHeight="1" x14ac:dyDescent="0.25">
      <c r="B349" s="8"/>
      <c r="C349" s="8" t="s">
        <v>19</v>
      </c>
      <c r="D349" s="8"/>
      <c r="E349" s="8"/>
      <c r="F349" t="s">
        <v>20</v>
      </c>
      <c r="G349">
        <v>1</v>
      </c>
      <c r="H349">
        <v>1</v>
      </c>
      <c r="I349">
        <v>2</v>
      </c>
      <c r="J349">
        <v>2</v>
      </c>
      <c r="K349">
        <v>2</v>
      </c>
      <c r="L349">
        <v>1</v>
      </c>
      <c r="AM349">
        <f>SUM(G349:AL349)</f>
        <v>9</v>
      </c>
      <c r="AN349">
        <f>AM349* E351</f>
        <v>1341</v>
      </c>
    </row>
    <row r="350" spans="2:40" ht="15" customHeight="1" x14ac:dyDescent="0.25">
      <c r="B350" s="8"/>
      <c r="C350" s="8" t="s">
        <v>101</v>
      </c>
      <c r="D350" s="8"/>
      <c r="E350" s="8"/>
      <c r="F350" t="s">
        <v>22</v>
      </c>
    </row>
    <row r="351" spans="2:40" ht="15" customHeight="1" x14ac:dyDescent="0.25">
      <c r="B351" s="8"/>
      <c r="C351" t="s">
        <v>23</v>
      </c>
      <c r="D351" s="4">
        <v>149</v>
      </c>
      <c r="E351" s="5">
        <f>D351 *(1-$N$5/100)</f>
        <v>149</v>
      </c>
    </row>
    <row r="352" spans="2:40" ht="200.1" customHeight="1" x14ac:dyDescent="0.25">
      <c r="B352" s="8"/>
      <c r="C352" s="6" t="s">
        <v>24</v>
      </c>
      <c r="D352" s="6"/>
      <c r="E352" s="6">
        <f>SUM(G350:AL350)</f>
        <v>0</v>
      </c>
    </row>
    <row r="353" spans="2:40" ht="15" customHeight="1" x14ac:dyDescent="0.25">
      <c r="B353" s="8"/>
      <c r="C353" s="6" t="s">
        <v>25</v>
      </c>
      <c r="D353" s="6"/>
      <c r="E353" s="5">
        <f>E352*E351</f>
        <v>0</v>
      </c>
    </row>
    <row r="354" spans="2:40" ht="6.9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2:40" ht="20.100000000000001" customHeight="1" x14ac:dyDescent="0.25"/>
    <row r="356" spans="2:40" ht="15" customHeight="1" x14ac:dyDescent="0.25">
      <c r="B356" s="7"/>
      <c r="C356" s="2" t="s">
        <v>102</v>
      </c>
      <c r="D356" s="9" t="s">
        <v>76</v>
      </c>
      <c r="E356" s="9"/>
      <c r="F356" s="9"/>
      <c r="G356" s="3">
        <v>24</v>
      </c>
      <c r="H356" s="3">
        <v>25</v>
      </c>
      <c r="I356" s="3">
        <v>26</v>
      </c>
      <c r="J356" s="3">
        <v>27</v>
      </c>
      <c r="K356" s="3">
        <v>28</v>
      </c>
      <c r="L356" s="3">
        <v>29</v>
      </c>
      <c r="M356" s="3">
        <v>30</v>
      </c>
      <c r="N356" s="3">
        <v>31</v>
      </c>
      <c r="O356" s="3">
        <v>32</v>
      </c>
      <c r="P356" s="3">
        <v>33</v>
      </c>
      <c r="Q356" s="3">
        <v>34</v>
      </c>
      <c r="R356" s="3">
        <v>35</v>
      </c>
      <c r="S356" s="3">
        <v>36</v>
      </c>
      <c r="T356" s="3">
        <v>37</v>
      </c>
      <c r="U356" s="3">
        <v>38</v>
      </c>
      <c r="V356" s="3">
        <v>39</v>
      </c>
      <c r="W356" s="3">
        <v>40</v>
      </c>
      <c r="X356" s="3">
        <v>41</v>
      </c>
      <c r="Y356" s="3">
        <v>42</v>
      </c>
      <c r="Z356" s="3">
        <v>43</v>
      </c>
      <c r="AA356" s="3">
        <v>44</v>
      </c>
      <c r="AB356" s="3">
        <v>45</v>
      </c>
      <c r="AC356" s="3">
        <v>46</v>
      </c>
      <c r="AD356" s="3">
        <v>47</v>
      </c>
      <c r="AE356" s="3">
        <v>48</v>
      </c>
      <c r="AF356" s="3">
        <v>49</v>
      </c>
      <c r="AG356" s="3">
        <v>50</v>
      </c>
      <c r="AH356" s="3">
        <v>52</v>
      </c>
      <c r="AI356" s="3">
        <v>54</v>
      </c>
      <c r="AJ356" s="3">
        <v>56</v>
      </c>
      <c r="AK356" s="3">
        <v>58</v>
      </c>
      <c r="AL356" s="3">
        <v>23</v>
      </c>
    </row>
    <row r="357" spans="2:40" ht="15" customHeight="1" x14ac:dyDescent="0.25">
      <c r="B357" s="8"/>
      <c r="C357" s="8" t="s">
        <v>19</v>
      </c>
      <c r="D357" s="8"/>
      <c r="E357" s="8"/>
      <c r="F357" t="s">
        <v>20</v>
      </c>
      <c r="G357">
        <v>1</v>
      </c>
      <c r="I357">
        <v>1</v>
      </c>
      <c r="J357">
        <v>3</v>
      </c>
      <c r="K357">
        <v>2</v>
      </c>
      <c r="AM357">
        <f>SUM(G357:AL357)</f>
        <v>7</v>
      </c>
      <c r="AN357">
        <f>AM357* E359</f>
        <v>1043</v>
      </c>
    </row>
    <row r="358" spans="2:40" ht="15" customHeight="1" x14ac:dyDescent="0.25">
      <c r="B358" s="8"/>
      <c r="C358" s="8" t="s">
        <v>34</v>
      </c>
      <c r="D358" s="8"/>
      <c r="E358" s="8"/>
      <c r="F358" t="s">
        <v>22</v>
      </c>
    </row>
    <row r="359" spans="2:40" ht="15" customHeight="1" x14ac:dyDescent="0.25">
      <c r="B359" s="8"/>
      <c r="C359" t="s">
        <v>23</v>
      </c>
      <c r="D359" s="4">
        <v>149</v>
      </c>
      <c r="E359" s="5">
        <f>D359 *(1-$N$5/100)</f>
        <v>149</v>
      </c>
    </row>
    <row r="360" spans="2:40" ht="200.1" customHeight="1" x14ac:dyDescent="0.25">
      <c r="B360" s="8"/>
      <c r="C360" s="6" t="s">
        <v>24</v>
      </c>
      <c r="D360" s="6"/>
      <c r="E360" s="6">
        <f>SUM(G358:AL358)</f>
        <v>0</v>
      </c>
    </row>
    <row r="361" spans="2:40" ht="15" customHeight="1" x14ac:dyDescent="0.25">
      <c r="B361" s="8"/>
      <c r="C361" s="6" t="s">
        <v>25</v>
      </c>
      <c r="D361" s="6"/>
      <c r="E361" s="5">
        <f>E360*E359</f>
        <v>0</v>
      </c>
    </row>
    <row r="362" spans="2:40" ht="6.9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2:40" ht="20.100000000000001" customHeight="1" x14ac:dyDescent="0.25"/>
    <row r="364" spans="2:40" ht="15" customHeight="1" x14ac:dyDescent="0.25">
      <c r="B364" s="7"/>
      <c r="C364" s="2" t="s">
        <v>103</v>
      </c>
      <c r="D364" s="9" t="s">
        <v>76</v>
      </c>
      <c r="E364" s="9"/>
      <c r="F364" s="9"/>
      <c r="G364" s="3">
        <v>24</v>
      </c>
      <c r="H364" s="3">
        <v>25</v>
      </c>
      <c r="I364" s="3">
        <v>26</v>
      </c>
      <c r="J364" s="3">
        <v>27</v>
      </c>
      <c r="K364" s="3">
        <v>28</v>
      </c>
      <c r="L364" s="3">
        <v>29</v>
      </c>
      <c r="M364" s="3">
        <v>30</v>
      </c>
      <c r="N364" s="3">
        <v>31</v>
      </c>
      <c r="O364" s="3">
        <v>32</v>
      </c>
      <c r="P364" s="3">
        <v>33</v>
      </c>
      <c r="Q364" s="3">
        <v>34</v>
      </c>
      <c r="R364" s="3">
        <v>35</v>
      </c>
      <c r="S364" s="3">
        <v>36</v>
      </c>
      <c r="T364" s="3">
        <v>37</v>
      </c>
      <c r="U364" s="3">
        <v>38</v>
      </c>
      <c r="V364" s="3">
        <v>39</v>
      </c>
      <c r="W364" s="3">
        <v>40</v>
      </c>
      <c r="X364" s="3">
        <v>41</v>
      </c>
      <c r="Y364" s="3">
        <v>42</v>
      </c>
      <c r="Z364" s="3">
        <v>43</v>
      </c>
      <c r="AA364" s="3">
        <v>44</v>
      </c>
      <c r="AB364" s="3">
        <v>45</v>
      </c>
      <c r="AC364" s="3">
        <v>46</v>
      </c>
      <c r="AD364" s="3">
        <v>47</v>
      </c>
      <c r="AE364" s="3">
        <v>48</v>
      </c>
      <c r="AF364" s="3">
        <v>49</v>
      </c>
      <c r="AG364" s="3">
        <v>50</v>
      </c>
      <c r="AH364" s="3">
        <v>52</v>
      </c>
      <c r="AI364" s="3">
        <v>54</v>
      </c>
      <c r="AJ364" s="3">
        <v>56</v>
      </c>
      <c r="AK364" s="3">
        <v>58</v>
      </c>
      <c r="AL364" s="3">
        <v>23</v>
      </c>
    </row>
    <row r="365" spans="2:40" ht="15" customHeight="1" x14ac:dyDescent="0.25">
      <c r="B365" s="8"/>
      <c r="C365" s="8" t="s">
        <v>19</v>
      </c>
      <c r="D365" s="8"/>
      <c r="E365" s="8"/>
      <c r="F365" t="s">
        <v>20</v>
      </c>
      <c r="H365">
        <v>1</v>
      </c>
      <c r="I365">
        <v>2</v>
      </c>
      <c r="K365">
        <v>1</v>
      </c>
      <c r="M365">
        <v>1</v>
      </c>
      <c r="AM365">
        <f>SUM(G365:AL365)</f>
        <v>5</v>
      </c>
      <c r="AN365">
        <f>AM365* E367</f>
        <v>745</v>
      </c>
    </row>
    <row r="366" spans="2:40" ht="15" customHeight="1" x14ac:dyDescent="0.25">
      <c r="B366" s="8"/>
      <c r="C366" s="8" t="s">
        <v>34</v>
      </c>
      <c r="D366" s="8"/>
      <c r="E366" s="8"/>
      <c r="F366" t="s">
        <v>22</v>
      </c>
    </row>
    <row r="367" spans="2:40" ht="15" customHeight="1" x14ac:dyDescent="0.25">
      <c r="B367" s="8"/>
      <c r="C367" t="s">
        <v>23</v>
      </c>
      <c r="D367" s="4">
        <v>149</v>
      </c>
      <c r="E367" s="5">
        <f>D367 *(1-$N$5/100)</f>
        <v>149</v>
      </c>
    </row>
    <row r="368" spans="2:40" ht="200.1" customHeight="1" x14ac:dyDescent="0.25">
      <c r="B368" s="8"/>
      <c r="C368" s="6" t="s">
        <v>24</v>
      </c>
      <c r="D368" s="6"/>
      <c r="E368" s="6">
        <f>SUM(G366:AL366)</f>
        <v>0</v>
      </c>
    </row>
    <row r="369" spans="2:40" ht="15" customHeight="1" x14ac:dyDescent="0.25">
      <c r="B369" s="8"/>
      <c r="C369" s="6" t="s">
        <v>25</v>
      </c>
      <c r="D369" s="6"/>
      <c r="E369" s="5">
        <f>E368*E367</f>
        <v>0</v>
      </c>
    </row>
    <row r="370" spans="2:40" ht="6.9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2:40" ht="20.100000000000001" customHeight="1" x14ac:dyDescent="0.25"/>
    <row r="372" spans="2:40" ht="15" customHeight="1" x14ac:dyDescent="0.25">
      <c r="B372" s="7"/>
      <c r="C372" s="2" t="s">
        <v>104</v>
      </c>
      <c r="D372" s="9" t="s">
        <v>76</v>
      </c>
      <c r="E372" s="9"/>
      <c r="F372" s="9"/>
      <c r="G372" s="3">
        <v>24</v>
      </c>
      <c r="H372" s="3">
        <v>25</v>
      </c>
      <c r="I372" s="3">
        <v>26</v>
      </c>
      <c r="J372" s="3">
        <v>27</v>
      </c>
      <c r="K372" s="3">
        <v>28</v>
      </c>
      <c r="L372" s="3">
        <v>29</v>
      </c>
      <c r="M372" s="3">
        <v>30</v>
      </c>
      <c r="N372" s="3">
        <v>31</v>
      </c>
      <c r="O372" s="3">
        <v>32</v>
      </c>
      <c r="P372" s="3">
        <v>33</v>
      </c>
      <c r="Q372" s="3">
        <v>34</v>
      </c>
      <c r="R372" s="3">
        <v>35</v>
      </c>
      <c r="S372" s="3">
        <v>36</v>
      </c>
      <c r="T372" s="3">
        <v>37</v>
      </c>
      <c r="U372" s="3">
        <v>38</v>
      </c>
      <c r="V372" s="3">
        <v>39</v>
      </c>
      <c r="W372" s="3">
        <v>40</v>
      </c>
      <c r="X372" s="3">
        <v>41</v>
      </c>
      <c r="Y372" s="3">
        <v>42</v>
      </c>
      <c r="Z372" s="3">
        <v>43</v>
      </c>
      <c r="AA372" s="3">
        <v>44</v>
      </c>
      <c r="AB372" s="3">
        <v>45</v>
      </c>
      <c r="AC372" s="3">
        <v>46</v>
      </c>
      <c r="AD372" s="3">
        <v>47</v>
      </c>
      <c r="AE372" s="3">
        <v>48</v>
      </c>
      <c r="AF372" s="3">
        <v>49</v>
      </c>
      <c r="AG372" s="3">
        <v>50</v>
      </c>
      <c r="AH372" s="3">
        <v>52</v>
      </c>
      <c r="AI372" s="3">
        <v>54</v>
      </c>
      <c r="AJ372" s="3">
        <v>56</v>
      </c>
      <c r="AK372" s="3">
        <v>58</v>
      </c>
      <c r="AL372" s="3">
        <v>23</v>
      </c>
    </row>
    <row r="373" spans="2:40" ht="15" customHeight="1" x14ac:dyDescent="0.25">
      <c r="B373" s="8"/>
      <c r="C373" s="8" t="s">
        <v>19</v>
      </c>
      <c r="D373" s="8"/>
      <c r="E373" s="8"/>
      <c r="F373" t="s">
        <v>20</v>
      </c>
      <c r="K373">
        <v>3</v>
      </c>
      <c r="L373">
        <v>2</v>
      </c>
      <c r="M373">
        <v>1</v>
      </c>
      <c r="AM373">
        <f>SUM(G373:AL373)</f>
        <v>6</v>
      </c>
      <c r="AN373">
        <f>AM373* E375</f>
        <v>894</v>
      </c>
    </row>
    <row r="374" spans="2:40" ht="15" customHeight="1" x14ac:dyDescent="0.25">
      <c r="B374" s="8"/>
      <c r="C374" s="8" t="s">
        <v>105</v>
      </c>
      <c r="D374" s="8"/>
      <c r="E374" s="8"/>
      <c r="F374" t="s">
        <v>22</v>
      </c>
    </row>
    <row r="375" spans="2:40" ht="15" customHeight="1" x14ac:dyDescent="0.25">
      <c r="B375" s="8"/>
      <c r="C375" t="s">
        <v>23</v>
      </c>
      <c r="D375" s="4">
        <v>149</v>
      </c>
      <c r="E375" s="5">
        <f>D375 *(1-$N$5/100)</f>
        <v>149</v>
      </c>
    </row>
    <row r="376" spans="2:40" ht="200.1" customHeight="1" x14ac:dyDescent="0.25">
      <c r="B376" s="8"/>
      <c r="C376" s="6" t="s">
        <v>24</v>
      </c>
      <c r="D376" s="6"/>
      <c r="E376" s="6">
        <f>SUM(G374:AL374)</f>
        <v>0</v>
      </c>
    </row>
    <row r="377" spans="2:40" ht="15" customHeight="1" x14ac:dyDescent="0.25">
      <c r="B377" s="8"/>
      <c r="C377" s="6" t="s">
        <v>25</v>
      </c>
      <c r="D377" s="6"/>
      <c r="E377" s="5">
        <f>E376*E375</f>
        <v>0</v>
      </c>
    </row>
    <row r="378" spans="2:40" ht="6.9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2:40" ht="20.100000000000001" customHeight="1" x14ac:dyDescent="0.25"/>
    <row r="380" spans="2:40" ht="15" customHeight="1" x14ac:dyDescent="0.25">
      <c r="B380" s="7"/>
      <c r="C380" s="2" t="s">
        <v>106</v>
      </c>
      <c r="D380" s="9" t="s">
        <v>76</v>
      </c>
      <c r="E380" s="9"/>
      <c r="F380" s="9"/>
      <c r="G380" s="3">
        <v>24</v>
      </c>
      <c r="H380" s="3">
        <v>25</v>
      </c>
      <c r="I380" s="3">
        <v>26</v>
      </c>
      <c r="J380" s="3">
        <v>27</v>
      </c>
      <c r="K380" s="3">
        <v>28</v>
      </c>
      <c r="L380" s="3">
        <v>29</v>
      </c>
      <c r="M380" s="3">
        <v>30</v>
      </c>
      <c r="N380" s="3">
        <v>31</v>
      </c>
      <c r="O380" s="3">
        <v>32</v>
      </c>
      <c r="P380" s="3">
        <v>33</v>
      </c>
      <c r="Q380" s="3">
        <v>34</v>
      </c>
      <c r="R380" s="3">
        <v>35</v>
      </c>
      <c r="S380" s="3">
        <v>36</v>
      </c>
      <c r="T380" s="3">
        <v>37</v>
      </c>
      <c r="U380" s="3">
        <v>38</v>
      </c>
      <c r="V380" s="3">
        <v>39</v>
      </c>
      <c r="W380" s="3">
        <v>40</v>
      </c>
      <c r="X380" s="3">
        <v>41</v>
      </c>
      <c r="Y380" s="3">
        <v>42</v>
      </c>
      <c r="Z380" s="3">
        <v>43</v>
      </c>
      <c r="AA380" s="3">
        <v>44</v>
      </c>
      <c r="AB380" s="3">
        <v>45</v>
      </c>
      <c r="AC380" s="3">
        <v>46</v>
      </c>
      <c r="AD380" s="3">
        <v>47</v>
      </c>
      <c r="AE380" s="3">
        <v>48</v>
      </c>
      <c r="AF380" s="3">
        <v>49</v>
      </c>
      <c r="AG380" s="3">
        <v>50</v>
      </c>
      <c r="AH380" s="3">
        <v>52</v>
      </c>
      <c r="AI380" s="3">
        <v>54</v>
      </c>
      <c r="AJ380" s="3">
        <v>56</v>
      </c>
      <c r="AK380" s="3">
        <v>58</v>
      </c>
      <c r="AL380" s="3">
        <v>23</v>
      </c>
    </row>
    <row r="381" spans="2:40" ht="15" customHeight="1" x14ac:dyDescent="0.25">
      <c r="B381" s="8"/>
      <c r="C381" s="8" t="s">
        <v>19</v>
      </c>
      <c r="D381" s="8"/>
      <c r="E381" s="8"/>
      <c r="F381" t="s">
        <v>20</v>
      </c>
      <c r="H381">
        <v>1</v>
      </c>
      <c r="I381">
        <v>2</v>
      </c>
      <c r="J381">
        <v>3</v>
      </c>
      <c r="AM381">
        <f>SUM(G381:AL381)</f>
        <v>6</v>
      </c>
      <c r="AN381">
        <f>AM381* E383</f>
        <v>834</v>
      </c>
    </row>
    <row r="382" spans="2:40" ht="15" customHeight="1" x14ac:dyDescent="0.25">
      <c r="B382" s="8"/>
      <c r="C382" s="8" t="s">
        <v>107</v>
      </c>
      <c r="D382" s="8"/>
      <c r="E382" s="8"/>
      <c r="F382" t="s">
        <v>22</v>
      </c>
    </row>
    <row r="383" spans="2:40" ht="15" customHeight="1" x14ac:dyDescent="0.25">
      <c r="B383" s="8"/>
      <c r="C383" t="s">
        <v>23</v>
      </c>
      <c r="D383" s="4">
        <v>139</v>
      </c>
      <c r="E383" s="5">
        <f>D383 *(1-$N$5/100)</f>
        <v>139</v>
      </c>
    </row>
    <row r="384" spans="2:40" ht="200.1" customHeight="1" x14ac:dyDescent="0.25">
      <c r="B384" s="8"/>
      <c r="C384" s="6" t="s">
        <v>24</v>
      </c>
      <c r="D384" s="6"/>
      <c r="E384" s="6">
        <f>SUM(G382:AL382)</f>
        <v>0</v>
      </c>
    </row>
    <row r="385" spans="2:40" ht="15" customHeight="1" x14ac:dyDescent="0.25">
      <c r="B385" s="8"/>
      <c r="C385" s="6" t="s">
        <v>25</v>
      </c>
      <c r="D385" s="6"/>
      <c r="E385" s="5">
        <f>E384*E383</f>
        <v>0</v>
      </c>
    </row>
    <row r="386" spans="2:40" ht="6.9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2:40" ht="20.100000000000001" customHeight="1" x14ac:dyDescent="0.25"/>
    <row r="388" spans="2:40" ht="15" customHeight="1" x14ac:dyDescent="0.25">
      <c r="B388" s="7"/>
      <c r="C388" s="2" t="s">
        <v>108</v>
      </c>
      <c r="D388" s="9" t="s">
        <v>76</v>
      </c>
      <c r="E388" s="9"/>
      <c r="F388" s="9"/>
      <c r="G388" s="3">
        <v>24</v>
      </c>
      <c r="H388" s="3">
        <v>25</v>
      </c>
      <c r="I388" s="3">
        <v>26</v>
      </c>
      <c r="J388" s="3">
        <v>27</v>
      </c>
      <c r="K388" s="3">
        <v>28</v>
      </c>
      <c r="L388" s="3">
        <v>29</v>
      </c>
      <c r="M388" s="3">
        <v>30</v>
      </c>
      <c r="N388" s="3">
        <v>31</v>
      </c>
      <c r="O388" s="3">
        <v>32</v>
      </c>
      <c r="P388" s="3">
        <v>33</v>
      </c>
      <c r="Q388" s="3">
        <v>34</v>
      </c>
      <c r="R388" s="3">
        <v>35</v>
      </c>
      <c r="S388" s="3">
        <v>36</v>
      </c>
      <c r="T388" s="3">
        <v>37</v>
      </c>
      <c r="U388" s="3">
        <v>38</v>
      </c>
      <c r="V388" s="3">
        <v>39</v>
      </c>
      <c r="W388" s="3">
        <v>40</v>
      </c>
      <c r="X388" s="3">
        <v>41</v>
      </c>
      <c r="Y388" s="3">
        <v>42</v>
      </c>
      <c r="Z388" s="3">
        <v>43</v>
      </c>
      <c r="AA388" s="3">
        <v>44</v>
      </c>
      <c r="AB388" s="3">
        <v>45</v>
      </c>
      <c r="AC388" s="3">
        <v>46</v>
      </c>
      <c r="AD388" s="3">
        <v>47</v>
      </c>
      <c r="AE388" s="3">
        <v>48</v>
      </c>
      <c r="AF388" s="3">
        <v>49</v>
      </c>
      <c r="AG388" s="3">
        <v>50</v>
      </c>
      <c r="AH388" s="3">
        <v>52</v>
      </c>
      <c r="AI388" s="3">
        <v>54</v>
      </c>
      <c r="AJ388" s="3">
        <v>56</v>
      </c>
      <c r="AK388" s="3">
        <v>58</v>
      </c>
      <c r="AL388" s="3">
        <v>23</v>
      </c>
    </row>
    <row r="389" spans="2:40" ht="15" customHeight="1" x14ac:dyDescent="0.25">
      <c r="B389" s="8"/>
      <c r="C389" s="8" t="s">
        <v>19</v>
      </c>
      <c r="D389" s="8"/>
      <c r="E389" s="8"/>
      <c r="F389" t="s">
        <v>20</v>
      </c>
      <c r="G389">
        <v>1</v>
      </c>
      <c r="H389">
        <v>1</v>
      </c>
      <c r="I389">
        <v>2</v>
      </c>
      <c r="J389">
        <v>1</v>
      </c>
      <c r="AM389">
        <f>SUM(G389:AL389)</f>
        <v>5</v>
      </c>
      <c r="AN389">
        <f>AM389* E391</f>
        <v>745</v>
      </c>
    </row>
    <row r="390" spans="2:40" ht="15" customHeight="1" x14ac:dyDescent="0.25">
      <c r="B390" s="8"/>
      <c r="C390" s="8" t="s">
        <v>109</v>
      </c>
      <c r="D390" s="8"/>
      <c r="E390" s="8"/>
      <c r="F390" t="s">
        <v>22</v>
      </c>
    </row>
    <row r="391" spans="2:40" ht="15" customHeight="1" x14ac:dyDescent="0.25">
      <c r="B391" s="8"/>
      <c r="C391" t="s">
        <v>23</v>
      </c>
      <c r="D391" s="4">
        <v>149</v>
      </c>
      <c r="E391" s="5">
        <f>D391 *(1-$N$5/100)</f>
        <v>149</v>
      </c>
    </row>
    <row r="392" spans="2:40" ht="200.1" customHeight="1" x14ac:dyDescent="0.25">
      <c r="B392" s="8"/>
      <c r="C392" s="6" t="s">
        <v>24</v>
      </c>
      <c r="D392" s="6"/>
      <c r="E392" s="6">
        <f>SUM(G390:AL390)</f>
        <v>0</v>
      </c>
    </row>
    <row r="393" spans="2:40" ht="15" customHeight="1" x14ac:dyDescent="0.25">
      <c r="B393" s="8"/>
      <c r="C393" s="6" t="s">
        <v>25</v>
      </c>
      <c r="D393" s="6"/>
      <c r="E393" s="5">
        <f>E392*E391</f>
        <v>0</v>
      </c>
    </row>
    <row r="394" spans="2:40" ht="6.9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2:40" ht="20.100000000000001" customHeight="1" x14ac:dyDescent="0.25"/>
    <row r="396" spans="2:40" ht="15" customHeight="1" x14ac:dyDescent="0.25">
      <c r="B396" s="7"/>
      <c r="C396" s="2" t="s">
        <v>110</v>
      </c>
      <c r="D396" s="9" t="s">
        <v>76</v>
      </c>
      <c r="E396" s="9"/>
      <c r="F396" s="9"/>
      <c r="G396" s="3">
        <v>24</v>
      </c>
      <c r="H396" s="3">
        <v>25</v>
      </c>
      <c r="I396" s="3">
        <v>26</v>
      </c>
      <c r="J396" s="3">
        <v>27</v>
      </c>
      <c r="K396" s="3">
        <v>28</v>
      </c>
      <c r="L396" s="3">
        <v>29</v>
      </c>
      <c r="M396" s="3">
        <v>30</v>
      </c>
      <c r="N396" s="3">
        <v>31</v>
      </c>
      <c r="O396" s="3">
        <v>32</v>
      </c>
      <c r="P396" s="3">
        <v>33</v>
      </c>
      <c r="Q396" s="3">
        <v>34</v>
      </c>
      <c r="R396" s="3">
        <v>35</v>
      </c>
      <c r="S396" s="3">
        <v>36</v>
      </c>
      <c r="T396" s="3">
        <v>37</v>
      </c>
      <c r="U396" s="3">
        <v>38</v>
      </c>
      <c r="V396" s="3">
        <v>39</v>
      </c>
      <c r="W396" s="3">
        <v>40</v>
      </c>
      <c r="X396" s="3">
        <v>41</v>
      </c>
      <c r="Y396" s="3">
        <v>42</v>
      </c>
      <c r="Z396" s="3">
        <v>43</v>
      </c>
      <c r="AA396" s="3">
        <v>44</v>
      </c>
      <c r="AB396" s="3">
        <v>45</v>
      </c>
      <c r="AC396" s="3">
        <v>46</v>
      </c>
      <c r="AD396" s="3">
        <v>47</v>
      </c>
      <c r="AE396" s="3">
        <v>48</v>
      </c>
      <c r="AF396" s="3">
        <v>49</v>
      </c>
      <c r="AG396" s="3">
        <v>50</v>
      </c>
      <c r="AH396" s="3">
        <v>52</v>
      </c>
      <c r="AI396" s="3">
        <v>54</v>
      </c>
      <c r="AJ396" s="3">
        <v>56</v>
      </c>
      <c r="AK396" s="3">
        <v>58</v>
      </c>
      <c r="AL396" s="3">
        <v>23</v>
      </c>
    </row>
    <row r="397" spans="2:40" ht="15" customHeight="1" x14ac:dyDescent="0.25">
      <c r="B397" s="8"/>
      <c r="C397" s="8" t="s">
        <v>19</v>
      </c>
      <c r="D397" s="8"/>
      <c r="E397" s="8"/>
      <c r="F397" t="s">
        <v>20</v>
      </c>
      <c r="G397">
        <v>1</v>
      </c>
      <c r="H397">
        <v>2</v>
      </c>
      <c r="I397">
        <v>3</v>
      </c>
      <c r="J397">
        <v>3</v>
      </c>
      <c r="K397">
        <v>3</v>
      </c>
      <c r="L397">
        <v>1</v>
      </c>
      <c r="AM397">
        <f>SUM(G397:AL397)</f>
        <v>13</v>
      </c>
      <c r="AN397">
        <f>AM397* E399</f>
        <v>1677</v>
      </c>
    </row>
    <row r="398" spans="2:40" ht="15" customHeight="1" x14ac:dyDescent="0.25">
      <c r="B398" s="8"/>
      <c r="C398" s="8" t="s">
        <v>111</v>
      </c>
      <c r="D398" s="8"/>
      <c r="E398" s="8"/>
      <c r="F398" t="s">
        <v>22</v>
      </c>
    </row>
    <row r="399" spans="2:40" ht="15" customHeight="1" x14ac:dyDescent="0.25">
      <c r="B399" s="8"/>
      <c r="C399" t="s">
        <v>23</v>
      </c>
      <c r="D399" s="4">
        <v>129</v>
      </c>
      <c r="E399" s="5">
        <f>D399 *(1-$N$5/100)</f>
        <v>129</v>
      </c>
    </row>
    <row r="400" spans="2:40" ht="200.1" customHeight="1" x14ac:dyDescent="0.25">
      <c r="B400" s="8"/>
      <c r="C400" s="6" t="s">
        <v>24</v>
      </c>
      <c r="D400" s="6"/>
      <c r="E400" s="6">
        <f>SUM(G398:AL398)</f>
        <v>0</v>
      </c>
    </row>
    <row r="401" spans="2:40" ht="15" customHeight="1" x14ac:dyDescent="0.25">
      <c r="B401" s="8"/>
      <c r="C401" s="6" t="s">
        <v>25</v>
      </c>
      <c r="D401" s="6"/>
      <c r="E401" s="5">
        <f>E400*E399</f>
        <v>0</v>
      </c>
    </row>
    <row r="402" spans="2:40" ht="6.9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2:40" ht="20.100000000000001" customHeight="1" x14ac:dyDescent="0.25"/>
    <row r="404" spans="2:40" ht="15" customHeight="1" x14ac:dyDescent="0.25">
      <c r="B404" s="7"/>
      <c r="C404" s="2" t="s">
        <v>112</v>
      </c>
      <c r="D404" s="9" t="s">
        <v>76</v>
      </c>
      <c r="E404" s="9"/>
      <c r="F404" s="9"/>
      <c r="G404" s="3">
        <v>24</v>
      </c>
      <c r="H404" s="3">
        <v>25</v>
      </c>
      <c r="I404" s="3">
        <v>26</v>
      </c>
      <c r="J404" s="3">
        <v>27</v>
      </c>
      <c r="K404" s="3">
        <v>28</v>
      </c>
      <c r="L404" s="3">
        <v>29</v>
      </c>
      <c r="M404" s="3">
        <v>30</v>
      </c>
      <c r="N404" s="3">
        <v>31</v>
      </c>
      <c r="O404" s="3">
        <v>32</v>
      </c>
      <c r="P404" s="3">
        <v>33</v>
      </c>
      <c r="Q404" s="3">
        <v>34</v>
      </c>
      <c r="R404" s="3">
        <v>35</v>
      </c>
      <c r="S404" s="3">
        <v>36</v>
      </c>
      <c r="T404" s="3">
        <v>37</v>
      </c>
      <c r="U404" s="3">
        <v>38</v>
      </c>
      <c r="V404" s="3">
        <v>39</v>
      </c>
      <c r="W404" s="3">
        <v>40</v>
      </c>
      <c r="X404" s="3">
        <v>41</v>
      </c>
      <c r="Y404" s="3">
        <v>42</v>
      </c>
      <c r="Z404" s="3">
        <v>43</v>
      </c>
      <c r="AA404" s="3">
        <v>44</v>
      </c>
      <c r="AB404" s="3">
        <v>45</v>
      </c>
      <c r="AC404" s="3">
        <v>46</v>
      </c>
      <c r="AD404" s="3">
        <v>47</v>
      </c>
      <c r="AE404" s="3">
        <v>48</v>
      </c>
      <c r="AF404" s="3">
        <v>49</v>
      </c>
      <c r="AG404" s="3">
        <v>50</v>
      </c>
      <c r="AH404" s="3">
        <v>52</v>
      </c>
      <c r="AI404" s="3">
        <v>54</v>
      </c>
      <c r="AJ404" s="3">
        <v>56</v>
      </c>
      <c r="AK404" s="3">
        <v>58</v>
      </c>
      <c r="AL404" s="3">
        <v>23</v>
      </c>
    </row>
    <row r="405" spans="2:40" ht="15" customHeight="1" x14ac:dyDescent="0.25">
      <c r="B405" s="8"/>
      <c r="C405" s="8" t="s">
        <v>19</v>
      </c>
      <c r="D405" s="8"/>
      <c r="E405" s="8"/>
      <c r="F405" t="s">
        <v>20</v>
      </c>
      <c r="H405">
        <v>1</v>
      </c>
      <c r="I405">
        <v>1</v>
      </c>
      <c r="J405">
        <v>3</v>
      </c>
      <c r="K405">
        <v>2</v>
      </c>
      <c r="L405">
        <v>1</v>
      </c>
      <c r="M405">
        <v>1</v>
      </c>
      <c r="AM405">
        <f>SUM(G405:AL405)</f>
        <v>9</v>
      </c>
      <c r="AN405">
        <f>AM405* E407</f>
        <v>1431</v>
      </c>
    </row>
    <row r="406" spans="2:40" ht="15" customHeight="1" x14ac:dyDescent="0.25">
      <c r="B406" s="8"/>
      <c r="C406" s="8" t="s">
        <v>113</v>
      </c>
      <c r="D406" s="8"/>
      <c r="E406" s="8"/>
      <c r="F406" t="s">
        <v>22</v>
      </c>
    </row>
    <row r="407" spans="2:40" ht="15" customHeight="1" x14ac:dyDescent="0.25">
      <c r="B407" s="8"/>
      <c r="C407" t="s">
        <v>23</v>
      </c>
      <c r="D407" s="4">
        <v>159</v>
      </c>
      <c r="E407" s="5">
        <f>D407 *(1-$N$5/100)</f>
        <v>159</v>
      </c>
    </row>
    <row r="408" spans="2:40" ht="200.1" customHeight="1" x14ac:dyDescent="0.25">
      <c r="B408" s="8"/>
      <c r="C408" s="6" t="s">
        <v>24</v>
      </c>
      <c r="D408" s="6"/>
      <c r="E408" s="6">
        <f>SUM(G406:AL406)</f>
        <v>0</v>
      </c>
    </row>
    <row r="409" spans="2:40" ht="15" customHeight="1" x14ac:dyDescent="0.25">
      <c r="B409" s="8"/>
      <c r="C409" s="6" t="s">
        <v>25</v>
      </c>
      <c r="D409" s="6"/>
      <c r="E409" s="5">
        <f>E408*E407</f>
        <v>0</v>
      </c>
    </row>
    <row r="410" spans="2:40" ht="6.9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2:40" ht="20.100000000000001" customHeight="1" x14ac:dyDescent="0.25"/>
    <row r="412" spans="2:40" ht="15" customHeight="1" x14ac:dyDescent="0.25">
      <c r="B412" s="7"/>
      <c r="C412" s="2" t="s">
        <v>114</v>
      </c>
      <c r="D412" s="9" t="s">
        <v>76</v>
      </c>
      <c r="E412" s="9"/>
      <c r="F412" s="9"/>
      <c r="G412" s="3">
        <v>24</v>
      </c>
      <c r="H412" s="3">
        <v>25</v>
      </c>
      <c r="I412" s="3">
        <v>26</v>
      </c>
      <c r="J412" s="3">
        <v>27</v>
      </c>
      <c r="K412" s="3">
        <v>28</v>
      </c>
      <c r="L412" s="3">
        <v>29</v>
      </c>
      <c r="M412" s="3">
        <v>30</v>
      </c>
      <c r="N412" s="3">
        <v>31</v>
      </c>
      <c r="O412" s="3">
        <v>32</v>
      </c>
      <c r="P412" s="3">
        <v>33</v>
      </c>
      <c r="Q412" s="3">
        <v>34</v>
      </c>
      <c r="R412" s="3">
        <v>35</v>
      </c>
      <c r="S412" s="3">
        <v>36</v>
      </c>
      <c r="T412" s="3">
        <v>37</v>
      </c>
      <c r="U412" s="3">
        <v>38</v>
      </c>
      <c r="V412" s="3">
        <v>39</v>
      </c>
      <c r="W412" s="3">
        <v>40</v>
      </c>
      <c r="X412" s="3">
        <v>41</v>
      </c>
      <c r="Y412" s="3">
        <v>42</v>
      </c>
      <c r="Z412" s="3">
        <v>43</v>
      </c>
      <c r="AA412" s="3">
        <v>44</v>
      </c>
      <c r="AB412" s="3">
        <v>45</v>
      </c>
      <c r="AC412" s="3">
        <v>46</v>
      </c>
      <c r="AD412" s="3">
        <v>47</v>
      </c>
      <c r="AE412" s="3">
        <v>48</v>
      </c>
      <c r="AF412" s="3">
        <v>49</v>
      </c>
      <c r="AG412" s="3">
        <v>50</v>
      </c>
      <c r="AH412" s="3">
        <v>52</v>
      </c>
      <c r="AI412" s="3">
        <v>54</v>
      </c>
      <c r="AJ412" s="3">
        <v>56</v>
      </c>
      <c r="AK412" s="3">
        <v>58</v>
      </c>
      <c r="AL412" s="3">
        <v>23</v>
      </c>
    </row>
    <row r="413" spans="2:40" ht="15" customHeight="1" x14ac:dyDescent="0.25">
      <c r="B413" s="8"/>
      <c r="C413" s="8" t="s">
        <v>19</v>
      </c>
      <c r="D413" s="8"/>
      <c r="E413" s="8"/>
      <c r="F413" t="s">
        <v>20</v>
      </c>
      <c r="G413">
        <v>1</v>
      </c>
      <c r="H413">
        <v>2</v>
      </c>
      <c r="I413">
        <v>2</v>
      </c>
      <c r="J413">
        <v>2</v>
      </c>
      <c r="K413">
        <v>1</v>
      </c>
      <c r="AM413">
        <f>SUM(G413:AL413)</f>
        <v>8</v>
      </c>
      <c r="AN413">
        <f>AM413* E415</f>
        <v>1272</v>
      </c>
    </row>
    <row r="414" spans="2:40" ht="15" customHeight="1" x14ac:dyDescent="0.25">
      <c r="B414" s="8"/>
      <c r="C414" s="8" t="s">
        <v>115</v>
      </c>
      <c r="D414" s="8"/>
      <c r="E414" s="8"/>
      <c r="F414" t="s">
        <v>22</v>
      </c>
    </row>
    <row r="415" spans="2:40" ht="15" customHeight="1" x14ac:dyDescent="0.25">
      <c r="B415" s="8"/>
      <c r="C415" t="s">
        <v>23</v>
      </c>
      <c r="D415" s="4">
        <v>159</v>
      </c>
      <c r="E415" s="5">
        <f>D415 *(1-$N$5/100)</f>
        <v>159</v>
      </c>
    </row>
    <row r="416" spans="2:40" ht="200.1" customHeight="1" x14ac:dyDescent="0.25">
      <c r="B416" s="8"/>
      <c r="C416" s="6" t="s">
        <v>24</v>
      </c>
      <c r="D416" s="6"/>
      <c r="E416" s="6">
        <f>SUM(G414:AL414)</f>
        <v>0</v>
      </c>
    </row>
    <row r="417" spans="2:40" ht="15" customHeight="1" x14ac:dyDescent="0.25">
      <c r="B417" s="8"/>
      <c r="C417" s="6" t="s">
        <v>25</v>
      </c>
      <c r="D417" s="6"/>
      <c r="E417" s="5">
        <f>E416*E415</f>
        <v>0</v>
      </c>
    </row>
    <row r="418" spans="2:40" ht="6.9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2:40" ht="20.100000000000001" customHeight="1" x14ac:dyDescent="0.25"/>
    <row r="420" spans="2:40" ht="15" customHeight="1" x14ac:dyDescent="0.25">
      <c r="B420" s="7"/>
      <c r="C420" s="2" t="s">
        <v>116</v>
      </c>
      <c r="D420" s="9" t="s">
        <v>76</v>
      </c>
      <c r="E420" s="9"/>
      <c r="F420" s="9"/>
      <c r="G420" s="3">
        <v>24</v>
      </c>
      <c r="H420" s="3">
        <v>25</v>
      </c>
      <c r="I420" s="3">
        <v>26</v>
      </c>
      <c r="J420" s="3">
        <v>27</v>
      </c>
      <c r="K420" s="3">
        <v>28</v>
      </c>
      <c r="L420" s="3">
        <v>29</v>
      </c>
      <c r="M420" s="3">
        <v>30</v>
      </c>
      <c r="N420" s="3">
        <v>31</v>
      </c>
      <c r="O420" s="3">
        <v>32</v>
      </c>
      <c r="P420" s="3">
        <v>33</v>
      </c>
      <c r="Q420" s="3">
        <v>34</v>
      </c>
      <c r="R420" s="3">
        <v>35</v>
      </c>
      <c r="S420" s="3">
        <v>36</v>
      </c>
      <c r="T420" s="3">
        <v>37</v>
      </c>
      <c r="U420" s="3">
        <v>38</v>
      </c>
      <c r="V420" s="3">
        <v>39</v>
      </c>
      <c r="W420" s="3">
        <v>40</v>
      </c>
      <c r="X420" s="3">
        <v>41</v>
      </c>
      <c r="Y420" s="3">
        <v>42</v>
      </c>
      <c r="Z420" s="3">
        <v>43</v>
      </c>
      <c r="AA420" s="3">
        <v>44</v>
      </c>
      <c r="AB420" s="3">
        <v>45</v>
      </c>
      <c r="AC420" s="3">
        <v>46</v>
      </c>
      <c r="AD420" s="3">
        <v>47</v>
      </c>
      <c r="AE420" s="3">
        <v>48</v>
      </c>
      <c r="AF420" s="3">
        <v>49</v>
      </c>
      <c r="AG420" s="3">
        <v>50</v>
      </c>
      <c r="AH420" s="3">
        <v>52</v>
      </c>
      <c r="AI420" s="3">
        <v>54</v>
      </c>
      <c r="AJ420" s="3">
        <v>56</v>
      </c>
      <c r="AK420" s="3">
        <v>58</v>
      </c>
      <c r="AL420" s="3">
        <v>23</v>
      </c>
    </row>
    <row r="421" spans="2:40" ht="15" customHeight="1" x14ac:dyDescent="0.25">
      <c r="B421" s="8"/>
      <c r="C421" s="8" t="s">
        <v>19</v>
      </c>
      <c r="D421" s="8"/>
      <c r="E421" s="8"/>
      <c r="F421" t="s">
        <v>20</v>
      </c>
      <c r="G421">
        <v>1</v>
      </c>
      <c r="H421">
        <v>2</v>
      </c>
      <c r="I421">
        <v>1</v>
      </c>
      <c r="J421">
        <v>1</v>
      </c>
      <c r="K421">
        <v>1</v>
      </c>
      <c r="AM421">
        <f>SUM(G421:AL421)</f>
        <v>6</v>
      </c>
      <c r="AN421">
        <f>AM421* E423</f>
        <v>954</v>
      </c>
    </row>
    <row r="422" spans="2:40" ht="15" customHeight="1" x14ac:dyDescent="0.25">
      <c r="B422" s="8"/>
      <c r="C422" s="8" t="s">
        <v>117</v>
      </c>
      <c r="D422" s="8"/>
      <c r="E422" s="8"/>
      <c r="F422" t="s">
        <v>22</v>
      </c>
    </row>
    <row r="423" spans="2:40" ht="15" customHeight="1" x14ac:dyDescent="0.25">
      <c r="B423" s="8"/>
      <c r="C423" t="s">
        <v>23</v>
      </c>
      <c r="D423" s="4">
        <v>159</v>
      </c>
      <c r="E423" s="5">
        <f>D423 *(1-$N$5/100)</f>
        <v>159</v>
      </c>
    </row>
    <row r="424" spans="2:40" ht="200.1" customHeight="1" x14ac:dyDescent="0.25">
      <c r="B424" s="8"/>
      <c r="C424" s="6" t="s">
        <v>24</v>
      </c>
      <c r="D424" s="6"/>
      <c r="E424" s="6">
        <f>SUM(G422:AL422)</f>
        <v>0</v>
      </c>
    </row>
    <row r="425" spans="2:40" ht="15" customHeight="1" x14ac:dyDescent="0.25">
      <c r="B425" s="8"/>
      <c r="C425" s="6" t="s">
        <v>25</v>
      </c>
      <c r="D425" s="6"/>
      <c r="E425" s="5">
        <f>E424*E423</f>
        <v>0</v>
      </c>
    </row>
    <row r="426" spans="2:40" ht="6.9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2:40" ht="20.100000000000001" customHeight="1" x14ac:dyDescent="0.25"/>
    <row r="428" spans="2:40" ht="15" customHeight="1" x14ac:dyDescent="0.25">
      <c r="B428" s="7"/>
      <c r="C428" s="2" t="s">
        <v>118</v>
      </c>
      <c r="D428" s="9" t="s">
        <v>65</v>
      </c>
      <c r="E428" s="9"/>
      <c r="F428" s="9"/>
      <c r="G428" s="3" t="s">
        <v>7</v>
      </c>
      <c r="H428" s="3" t="s">
        <v>8</v>
      </c>
      <c r="I428" s="3" t="s">
        <v>9</v>
      </c>
      <c r="J428" s="3" t="s">
        <v>10</v>
      </c>
      <c r="K428" s="3" t="s">
        <v>11</v>
      </c>
      <c r="L428" s="3" t="s">
        <v>12</v>
      </c>
      <c r="M428" s="3" t="s">
        <v>13</v>
      </c>
      <c r="N428" s="3" t="s">
        <v>14</v>
      </c>
      <c r="O428" s="3" t="s">
        <v>15</v>
      </c>
      <c r="P428" s="3" t="s">
        <v>16</v>
      </c>
      <c r="Q428" s="3" t="s">
        <v>17</v>
      </c>
      <c r="R428" s="3" t="s">
        <v>18</v>
      </c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spans="2:40" ht="15" customHeight="1" x14ac:dyDescent="0.25">
      <c r="B429" s="8"/>
      <c r="C429" s="8" t="s">
        <v>19</v>
      </c>
      <c r="D429" s="8"/>
      <c r="E429" s="8"/>
      <c r="F429" t="s">
        <v>20</v>
      </c>
      <c r="I429">
        <v>2</v>
      </c>
      <c r="J429">
        <v>2</v>
      </c>
      <c r="AM429">
        <f>SUM(G429:AL429)</f>
        <v>4</v>
      </c>
      <c r="AN429">
        <f>AM429* E431</f>
        <v>636</v>
      </c>
    </row>
    <row r="430" spans="2:40" ht="15" customHeight="1" x14ac:dyDescent="0.25">
      <c r="B430" s="8"/>
      <c r="C430" s="8" t="s">
        <v>119</v>
      </c>
      <c r="D430" s="8"/>
      <c r="E430" s="8"/>
      <c r="F430" t="s">
        <v>22</v>
      </c>
    </row>
    <row r="431" spans="2:40" ht="15" customHeight="1" x14ac:dyDescent="0.25">
      <c r="B431" s="8"/>
      <c r="C431" t="s">
        <v>23</v>
      </c>
      <c r="D431" s="4">
        <v>159</v>
      </c>
      <c r="E431" s="5">
        <f>D431 *(1-$N$5/100)</f>
        <v>159</v>
      </c>
    </row>
    <row r="432" spans="2:40" ht="200.1" customHeight="1" x14ac:dyDescent="0.25">
      <c r="B432" s="8"/>
      <c r="C432" s="6" t="s">
        <v>24</v>
      </c>
      <c r="D432" s="6"/>
      <c r="E432" s="6">
        <f>SUM(G430:AL430)</f>
        <v>0</v>
      </c>
    </row>
    <row r="433" spans="2:40" ht="15" customHeight="1" x14ac:dyDescent="0.25">
      <c r="B433" s="8"/>
      <c r="C433" s="6" t="s">
        <v>25</v>
      </c>
      <c r="D433" s="6"/>
      <c r="E433" s="5">
        <f>E432*E431</f>
        <v>0</v>
      </c>
    </row>
    <row r="434" spans="2:40" ht="6.9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2:40" ht="20.100000000000001" customHeight="1" x14ac:dyDescent="0.25"/>
    <row r="436" spans="2:40" ht="15" customHeight="1" x14ac:dyDescent="0.25">
      <c r="B436" s="7"/>
      <c r="C436" s="2" t="s">
        <v>120</v>
      </c>
      <c r="D436" s="9" t="s">
        <v>76</v>
      </c>
      <c r="E436" s="9"/>
      <c r="F436" s="9"/>
      <c r="G436" s="3">
        <v>24</v>
      </c>
      <c r="H436" s="3">
        <v>25</v>
      </c>
      <c r="I436" s="3">
        <v>26</v>
      </c>
      <c r="J436" s="3">
        <v>27</v>
      </c>
      <c r="K436" s="3">
        <v>28</v>
      </c>
      <c r="L436" s="3">
        <v>29</v>
      </c>
      <c r="M436" s="3">
        <v>30</v>
      </c>
      <c r="N436" s="3">
        <v>31</v>
      </c>
      <c r="O436" s="3">
        <v>32</v>
      </c>
      <c r="P436" s="3">
        <v>33</v>
      </c>
      <c r="Q436" s="3">
        <v>34</v>
      </c>
      <c r="R436" s="3">
        <v>35</v>
      </c>
      <c r="S436" s="3">
        <v>36</v>
      </c>
      <c r="T436" s="3">
        <v>37</v>
      </c>
      <c r="U436" s="3">
        <v>38</v>
      </c>
      <c r="V436" s="3">
        <v>39</v>
      </c>
      <c r="W436" s="3">
        <v>40</v>
      </c>
      <c r="X436" s="3">
        <v>41</v>
      </c>
      <c r="Y436" s="3">
        <v>42</v>
      </c>
      <c r="Z436" s="3">
        <v>43</v>
      </c>
      <c r="AA436" s="3">
        <v>44</v>
      </c>
      <c r="AB436" s="3">
        <v>45</v>
      </c>
      <c r="AC436" s="3">
        <v>46</v>
      </c>
      <c r="AD436" s="3">
        <v>47</v>
      </c>
      <c r="AE436" s="3">
        <v>48</v>
      </c>
      <c r="AF436" s="3">
        <v>49</v>
      </c>
      <c r="AG436" s="3">
        <v>50</v>
      </c>
      <c r="AH436" s="3">
        <v>52</v>
      </c>
      <c r="AI436" s="3">
        <v>54</v>
      </c>
      <c r="AJ436" s="3">
        <v>56</v>
      </c>
      <c r="AK436" s="3">
        <v>58</v>
      </c>
      <c r="AL436" s="3">
        <v>23</v>
      </c>
    </row>
    <row r="437" spans="2:40" ht="15" customHeight="1" x14ac:dyDescent="0.25">
      <c r="B437" s="8"/>
      <c r="C437" s="8" t="s">
        <v>19</v>
      </c>
      <c r="D437" s="8"/>
      <c r="E437" s="8"/>
      <c r="F437" t="s">
        <v>20</v>
      </c>
      <c r="J437">
        <v>3</v>
      </c>
      <c r="K437">
        <v>2</v>
      </c>
      <c r="L437">
        <v>1</v>
      </c>
      <c r="AM437">
        <f>SUM(G437:AL437)</f>
        <v>6</v>
      </c>
      <c r="AN437">
        <f>AM437* E439</f>
        <v>834</v>
      </c>
    </row>
    <row r="438" spans="2:40" ht="15" customHeight="1" x14ac:dyDescent="0.25">
      <c r="B438" s="8"/>
      <c r="C438" s="8" t="s">
        <v>107</v>
      </c>
      <c r="D438" s="8"/>
      <c r="E438" s="8"/>
      <c r="F438" t="s">
        <v>22</v>
      </c>
    </row>
    <row r="439" spans="2:40" ht="15" customHeight="1" x14ac:dyDescent="0.25">
      <c r="B439" s="8"/>
      <c r="C439" t="s">
        <v>23</v>
      </c>
      <c r="D439" s="4">
        <v>139</v>
      </c>
      <c r="E439" s="5">
        <f>D439 *(1-$N$5/100)</f>
        <v>139</v>
      </c>
    </row>
    <row r="440" spans="2:40" ht="200.1" customHeight="1" x14ac:dyDescent="0.25">
      <c r="B440" s="8"/>
      <c r="C440" s="6" t="s">
        <v>24</v>
      </c>
      <c r="D440" s="6"/>
      <c r="E440" s="6">
        <f>SUM(G438:AL438)</f>
        <v>0</v>
      </c>
    </row>
    <row r="441" spans="2:40" ht="15" customHeight="1" x14ac:dyDescent="0.25">
      <c r="B441" s="8"/>
      <c r="C441" s="6" t="s">
        <v>25</v>
      </c>
      <c r="D441" s="6"/>
      <c r="E441" s="5">
        <f>E440*E439</f>
        <v>0</v>
      </c>
    </row>
    <row r="442" spans="2:40" ht="6.9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2:40" ht="20.100000000000001" customHeight="1" x14ac:dyDescent="0.25"/>
    <row r="444" spans="2:40" ht="15" customHeight="1" x14ac:dyDescent="0.25">
      <c r="B444" s="7"/>
      <c r="C444" s="2" t="s">
        <v>121</v>
      </c>
      <c r="D444" s="9" t="s">
        <v>76</v>
      </c>
      <c r="E444" s="9"/>
      <c r="F444" s="9"/>
      <c r="G444" s="3">
        <v>24</v>
      </c>
      <c r="H444" s="3">
        <v>25</v>
      </c>
      <c r="I444" s="3">
        <v>26</v>
      </c>
      <c r="J444" s="3">
        <v>27</v>
      </c>
      <c r="K444" s="3">
        <v>28</v>
      </c>
      <c r="L444" s="3">
        <v>29</v>
      </c>
      <c r="M444" s="3">
        <v>30</v>
      </c>
      <c r="N444" s="3">
        <v>31</v>
      </c>
      <c r="O444" s="3">
        <v>32</v>
      </c>
      <c r="P444" s="3">
        <v>33</v>
      </c>
      <c r="Q444" s="3">
        <v>34</v>
      </c>
      <c r="R444" s="3">
        <v>35</v>
      </c>
      <c r="S444" s="3">
        <v>36</v>
      </c>
      <c r="T444" s="3">
        <v>37</v>
      </c>
      <c r="U444" s="3">
        <v>38</v>
      </c>
      <c r="V444" s="3">
        <v>39</v>
      </c>
      <c r="W444" s="3">
        <v>40</v>
      </c>
      <c r="X444" s="3">
        <v>41</v>
      </c>
      <c r="Y444" s="3">
        <v>42</v>
      </c>
      <c r="Z444" s="3">
        <v>43</v>
      </c>
      <c r="AA444" s="3">
        <v>44</v>
      </c>
      <c r="AB444" s="3">
        <v>45</v>
      </c>
      <c r="AC444" s="3">
        <v>46</v>
      </c>
      <c r="AD444" s="3">
        <v>47</v>
      </c>
      <c r="AE444" s="3">
        <v>48</v>
      </c>
      <c r="AF444" s="3">
        <v>49</v>
      </c>
      <c r="AG444" s="3">
        <v>50</v>
      </c>
      <c r="AH444" s="3">
        <v>52</v>
      </c>
      <c r="AI444" s="3">
        <v>54</v>
      </c>
      <c r="AJ444" s="3">
        <v>56</v>
      </c>
      <c r="AK444" s="3">
        <v>58</v>
      </c>
      <c r="AL444" s="3">
        <v>23</v>
      </c>
    </row>
    <row r="445" spans="2:40" ht="15" customHeight="1" x14ac:dyDescent="0.25">
      <c r="B445" s="8"/>
      <c r="C445" s="8" t="s">
        <v>19</v>
      </c>
      <c r="D445" s="8"/>
      <c r="E445" s="8"/>
      <c r="F445" t="s">
        <v>20</v>
      </c>
      <c r="H445">
        <v>2</v>
      </c>
      <c r="I445">
        <v>3</v>
      </c>
      <c r="J445">
        <v>1</v>
      </c>
      <c r="K445">
        <v>3</v>
      </c>
      <c r="L445">
        <v>1</v>
      </c>
      <c r="M445">
        <v>1</v>
      </c>
      <c r="AM445">
        <f>SUM(G445:AL445)</f>
        <v>11</v>
      </c>
      <c r="AN445">
        <f>AM445* E447</f>
        <v>1419</v>
      </c>
    </row>
    <row r="446" spans="2:40" ht="15" customHeight="1" x14ac:dyDescent="0.25">
      <c r="B446" s="8"/>
      <c r="C446" s="8" t="s">
        <v>122</v>
      </c>
      <c r="D446" s="8"/>
      <c r="E446" s="8"/>
      <c r="F446" t="s">
        <v>22</v>
      </c>
    </row>
    <row r="447" spans="2:40" ht="15" customHeight="1" x14ac:dyDescent="0.25">
      <c r="B447" s="8"/>
      <c r="C447" t="s">
        <v>23</v>
      </c>
      <c r="D447" s="4">
        <v>129</v>
      </c>
      <c r="E447" s="5">
        <f>D447 *(1-$N$5/100)</f>
        <v>129</v>
      </c>
    </row>
    <row r="448" spans="2:40" ht="200.1" customHeight="1" x14ac:dyDescent="0.25">
      <c r="B448" s="8"/>
      <c r="C448" s="6" t="s">
        <v>24</v>
      </c>
      <c r="D448" s="6"/>
      <c r="E448" s="6">
        <f>SUM(G446:AL446)</f>
        <v>0</v>
      </c>
    </row>
    <row r="449" spans="2:40" ht="15" customHeight="1" x14ac:dyDescent="0.25">
      <c r="B449" s="8"/>
      <c r="C449" s="6" t="s">
        <v>25</v>
      </c>
      <c r="D449" s="6"/>
      <c r="E449" s="5">
        <f>E448*E447</f>
        <v>0</v>
      </c>
    </row>
    <row r="450" spans="2:40" ht="6.9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2:40" ht="20.100000000000001" customHeight="1" x14ac:dyDescent="0.25"/>
    <row r="452" spans="2:40" ht="15" customHeight="1" x14ac:dyDescent="0.25">
      <c r="B452" s="7"/>
      <c r="C452" s="2" t="s">
        <v>123</v>
      </c>
      <c r="D452" s="9" t="s">
        <v>76</v>
      </c>
      <c r="E452" s="9"/>
      <c r="F452" s="9"/>
      <c r="G452" s="3">
        <v>24</v>
      </c>
      <c r="H452" s="3">
        <v>25</v>
      </c>
      <c r="I452" s="3">
        <v>26</v>
      </c>
      <c r="J452" s="3">
        <v>27</v>
      </c>
      <c r="K452" s="3">
        <v>28</v>
      </c>
      <c r="L452" s="3">
        <v>29</v>
      </c>
      <c r="M452" s="3">
        <v>30</v>
      </c>
      <c r="N452" s="3">
        <v>31</v>
      </c>
      <c r="O452" s="3">
        <v>32</v>
      </c>
      <c r="P452" s="3">
        <v>33</v>
      </c>
      <c r="Q452" s="3">
        <v>34</v>
      </c>
      <c r="R452" s="3">
        <v>35</v>
      </c>
      <c r="S452" s="3">
        <v>36</v>
      </c>
      <c r="T452" s="3">
        <v>37</v>
      </c>
      <c r="U452" s="3">
        <v>38</v>
      </c>
      <c r="V452" s="3">
        <v>39</v>
      </c>
      <c r="W452" s="3">
        <v>40</v>
      </c>
      <c r="X452" s="3">
        <v>41</v>
      </c>
      <c r="Y452" s="3">
        <v>42</v>
      </c>
      <c r="Z452" s="3">
        <v>43</v>
      </c>
      <c r="AA452" s="3">
        <v>44</v>
      </c>
      <c r="AB452" s="3">
        <v>45</v>
      </c>
      <c r="AC452" s="3">
        <v>46</v>
      </c>
      <c r="AD452" s="3">
        <v>47</v>
      </c>
      <c r="AE452" s="3">
        <v>48</v>
      </c>
      <c r="AF452" s="3">
        <v>49</v>
      </c>
      <c r="AG452" s="3">
        <v>50</v>
      </c>
      <c r="AH452" s="3">
        <v>52</v>
      </c>
      <c r="AI452" s="3">
        <v>54</v>
      </c>
      <c r="AJ452" s="3">
        <v>56</v>
      </c>
      <c r="AK452" s="3">
        <v>58</v>
      </c>
      <c r="AL452" s="3">
        <v>23</v>
      </c>
    </row>
    <row r="453" spans="2:40" ht="15" customHeight="1" x14ac:dyDescent="0.25">
      <c r="B453" s="8"/>
      <c r="C453" s="8" t="s">
        <v>19</v>
      </c>
      <c r="D453" s="8"/>
      <c r="E453" s="8"/>
      <c r="F453" t="s">
        <v>20</v>
      </c>
      <c r="G453">
        <v>1</v>
      </c>
      <c r="H453">
        <v>1</v>
      </c>
      <c r="I453">
        <v>1</v>
      </c>
      <c r="J453">
        <v>1</v>
      </c>
      <c r="K453">
        <v>1</v>
      </c>
      <c r="M453">
        <v>1</v>
      </c>
      <c r="N453">
        <v>1</v>
      </c>
      <c r="AM453">
        <f>SUM(G453:AL453)</f>
        <v>7</v>
      </c>
      <c r="AN453">
        <f>AM453* E455</f>
        <v>973</v>
      </c>
    </row>
    <row r="454" spans="2:40" ht="15" customHeight="1" x14ac:dyDescent="0.25">
      <c r="B454" s="8"/>
      <c r="C454" s="8" t="s">
        <v>124</v>
      </c>
      <c r="D454" s="8"/>
      <c r="E454" s="8"/>
      <c r="F454" t="s">
        <v>22</v>
      </c>
    </row>
    <row r="455" spans="2:40" ht="15" customHeight="1" x14ac:dyDescent="0.25">
      <c r="B455" s="8"/>
      <c r="C455" t="s">
        <v>23</v>
      </c>
      <c r="D455" s="4">
        <v>139</v>
      </c>
      <c r="E455" s="5">
        <f>D455 *(1-$N$5/100)</f>
        <v>139</v>
      </c>
    </row>
    <row r="456" spans="2:40" ht="200.1" customHeight="1" x14ac:dyDescent="0.25">
      <c r="B456" s="8"/>
      <c r="C456" s="6" t="s">
        <v>24</v>
      </c>
      <c r="D456" s="6"/>
      <c r="E456" s="6">
        <f>SUM(G454:AL454)</f>
        <v>0</v>
      </c>
    </row>
    <row r="457" spans="2:40" ht="15" customHeight="1" x14ac:dyDescent="0.25">
      <c r="B457" s="8"/>
      <c r="C457" s="6" t="s">
        <v>25</v>
      </c>
      <c r="D457" s="6"/>
      <c r="E457" s="5">
        <f>E456*E455</f>
        <v>0</v>
      </c>
    </row>
    <row r="458" spans="2:40" ht="6.9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2:40" ht="20.100000000000001" customHeight="1" x14ac:dyDescent="0.25"/>
    <row r="460" spans="2:40" ht="15" customHeight="1" x14ac:dyDescent="0.25">
      <c r="B460" s="7"/>
      <c r="C460" s="2" t="s">
        <v>125</v>
      </c>
      <c r="D460" s="9" t="s">
        <v>76</v>
      </c>
      <c r="E460" s="9"/>
      <c r="F460" s="9"/>
      <c r="G460" s="3">
        <v>24</v>
      </c>
      <c r="H460" s="3">
        <v>25</v>
      </c>
      <c r="I460" s="3">
        <v>26</v>
      </c>
      <c r="J460" s="3">
        <v>27</v>
      </c>
      <c r="K460" s="3">
        <v>28</v>
      </c>
      <c r="L460" s="3">
        <v>29</v>
      </c>
      <c r="M460" s="3">
        <v>30</v>
      </c>
      <c r="N460" s="3">
        <v>31</v>
      </c>
      <c r="O460" s="3">
        <v>32</v>
      </c>
      <c r="P460" s="3">
        <v>33</v>
      </c>
      <c r="Q460" s="3">
        <v>34</v>
      </c>
      <c r="R460" s="3">
        <v>35</v>
      </c>
      <c r="S460" s="3">
        <v>36</v>
      </c>
      <c r="T460" s="3">
        <v>37</v>
      </c>
      <c r="U460" s="3">
        <v>38</v>
      </c>
      <c r="V460" s="3">
        <v>39</v>
      </c>
      <c r="W460" s="3">
        <v>40</v>
      </c>
      <c r="X460" s="3">
        <v>41</v>
      </c>
      <c r="Y460" s="3">
        <v>42</v>
      </c>
      <c r="Z460" s="3">
        <v>43</v>
      </c>
      <c r="AA460" s="3">
        <v>44</v>
      </c>
      <c r="AB460" s="3">
        <v>45</v>
      </c>
      <c r="AC460" s="3">
        <v>46</v>
      </c>
      <c r="AD460" s="3">
        <v>47</v>
      </c>
      <c r="AE460" s="3">
        <v>48</v>
      </c>
      <c r="AF460" s="3">
        <v>49</v>
      </c>
      <c r="AG460" s="3">
        <v>50</v>
      </c>
      <c r="AH460" s="3">
        <v>52</v>
      </c>
      <c r="AI460" s="3">
        <v>54</v>
      </c>
      <c r="AJ460" s="3">
        <v>56</v>
      </c>
      <c r="AK460" s="3">
        <v>58</v>
      </c>
      <c r="AL460" s="3">
        <v>23</v>
      </c>
    </row>
    <row r="461" spans="2:40" ht="15" customHeight="1" x14ac:dyDescent="0.25">
      <c r="B461" s="8"/>
      <c r="C461" s="8" t="s">
        <v>19</v>
      </c>
      <c r="D461" s="8"/>
      <c r="E461" s="8"/>
      <c r="F461" t="s">
        <v>20</v>
      </c>
      <c r="G461">
        <v>1</v>
      </c>
      <c r="H461">
        <v>1</v>
      </c>
      <c r="I461">
        <v>3</v>
      </c>
      <c r="J461">
        <v>3</v>
      </c>
      <c r="K461">
        <v>3</v>
      </c>
      <c r="L461">
        <v>1</v>
      </c>
      <c r="M461">
        <v>1</v>
      </c>
      <c r="AM461">
        <f>SUM(G461:AL461)</f>
        <v>13</v>
      </c>
      <c r="AN461">
        <f>AM461* E463</f>
        <v>2067</v>
      </c>
    </row>
    <row r="462" spans="2:40" ht="15" customHeight="1" x14ac:dyDescent="0.25">
      <c r="B462" s="8"/>
      <c r="C462" s="8" t="s">
        <v>126</v>
      </c>
      <c r="D462" s="8"/>
      <c r="E462" s="8"/>
      <c r="F462" t="s">
        <v>22</v>
      </c>
    </row>
    <row r="463" spans="2:40" ht="15" customHeight="1" x14ac:dyDescent="0.25">
      <c r="B463" s="8"/>
      <c r="C463" t="s">
        <v>23</v>
      </c>
      <c r="D463" s="4">
        <v>159</v>
      </c>
      <c r="E463" s="5">
        <f>D463 *(1-$N$5/100)</f>
        <v>159</v>
      </c>
    </row>
    <row r="464" spans="2:40" ht="200.1" customHeight="1" x14ac:dyDescent="0.25">
      <c r="B464" s="8"/>
      <c r="C464" s="6" t="s">
        <v>24</v>
      </c>
      <c r="D464" s="6"/>
      <c r="E464" s="6">
        <f>SUM(G462:AL462)</f>
        <v>0</v>
      </c>
    </row>
    <row r="465" spans="2:40" ht="15" customHeight="1" x14ac:dyDescent="0.25">
      <c r="B465" s="8"/>
      <c r="C465" s="6" t="s">
        <v>25</v>
      </c>
      <c r="D465" s="6"/>
      <c r="E465" s="5">
        <f>E464*E463</f>
        <v>0</v>
      </c>
    </row>
    <row r="466" spans="2:40" ht="6.9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2:40" ht="20.100000000000001" customHeight="1" x14ac:dyDescent="0.25"/>
    <row r="468" spans="2:40" ht="15" customHeight="1" x14ac:dyDescent="0.25">
      <c r="B468" s="7"/>
      <c r="C468" s="2" t="s">
        <v>127</v>
      </c>
      <c r="D468" s="9" t="s">
        <v>76</v>
      </c>
      <c r="E468" s="9"/>
      <c r="F468" s="9"/>
      <c r="G468" s="3">
        <v>24</v>
      </c>
      <c r="H468" s="3">
        <v>25</v>
      </c>
      <c r="I468" s="3">
        <v>26</v>
      </c>
      <c r="J468" s="3">
        <v>27</v>
      </c>
      <c r="K468" s="3">
        <v>28</v>
      </c>
      <c r="L468" s="3">
        <v>29</v>
      </c>
      <c r="M468" s="3">
        <v>30</v>
      </c>
      <c r="N468" s="3">
        <v>31</v>
      </c>
      <c r="O468" s="3">
        <v>32</v>
      </c>
      <c r="P468" s="3">
        <v>33</v>
      </c>
      <c r="Q468" s="3">
        <v>34</v>
      </c>
      <c r="R468" s="3">
        <v>35</v>
      </c>
      <c r="S468" s="3">
        <v>36</v>
      </c>
      <c r="T468" s="3">
        <v>37</v>
      </c>
      <c r="U468" s="3">
        <v>38</v>
      </c>
      <c r="V468" s="3">
        <v>39</v>
      </c>
      <c r="W468" s="3">
        <v>40</v>
      </c>
      <c r="X468" s="3">
        <v>41</v>
      </c>
      <c r="Y468" s="3">
        <v>42</v>
      </c>
      <c r="Z468" s="3">
        <v>43</v>
      </c>
      <c r="AA468" s="3">
        <v>44</v>
      </c>
      <c r="AB468" s="3">
        <v>45</v>
      </c>
      <c r="AC468" s="3">
        <v>46</v>
      </c>
      <c r="AD468" s="3">
        <v>47</v>
      </c>
      <c r="AE468" s="3">
        <v>48</v>
      </c>
      <c r="AF468" s="3">
        <v>49</v>
      </c>
      <c r="AG468" s="3">
        <v>50</v>
      </c>
      <c r="AH468" s="3">
        <v>52</v>
      </c>
      <c r="AI468" s="3">
        <v>54</v>
      </c>
      <c r="AJ468" s="3">
        <v>56</v>
      </c>
      <c r="AK468" s="3">
        <v>58</v>
      </c>
      <c r="AL468" s="3">
        <v>23</v>
      </c>
    </row>
    <row r="469" spans="2:40" ht="15" customHeight="1" x14ac:dyDescent="0.25">
      <c r="B469" s="8"/>
      <c r="C469" s="8" t="s">
        <v>19</v>
      </c>
      <c r="D469" s="8"/>
      <c r="E469" s="8"/>
      <c r="F469" t="s">
        <v>20</v>
      </c>
      <c r="N469">
        <v>1</v>
      </c>
      <c r="AM469">
        <f>SUM(G469:AL469)</f>
        <v>1</v>
      </c>
      <c r="AN469">
        <f>AM469* E471</f>
        <v>139</v>
      </c>
    </row>
    <row r="470" spans="2:40" ht="15" customHeight="1" x14ac:dyDescent="0.25">
      <c r="B470" s="8"/>
      <c r="C470" s="8" t="s">
        <v>128</v>
      </c>
      <c r="D470" s="8"/>
      <c r="E470" s="8"/>
      <c r="F470" t="s">
        <v>22</v>
      </c>
    </row>
    <row r="471" spans="2:40" ht="15" customHeight="1" x14ac:dyDescent="0.25">
      <c r="B471" s="8"/>
      <c r="C471" t="s">
        <v>23</v>
      </c>
      <c r="D471" s="4">
        <v>139</v>
      </c>
      <c r="E471" s="5">
        <f>D471 *(1-$N$5/100)</f>
        <v>139</v>
      </c>
    </row>
    <row r="472" spans="2:40" ht="200.1" customHeight="1" x14ac:dyDescent="0.25">
      <c r="B472" s="8"/>
      <c r="C472" s="6" t="s">
        <v>24</v>
      </c>
      <c r="D472" s="6"/>
      <c r="E472" s="6">
        <f>SUM(G470:AL470)</f>
        <v>0</v>
      </c>
    </row>
    <row r="473" spans="2:40" ht="15" customHeight="1" x14ac:dyDescent="0.25">
      <c r="B473" s="8"/>
      <c r="C473" s="6" t="s">
        <v>25</v>
      </c>
      <c r="D473" s="6"/>
      <c r="E473" s="5">
        <f>E472*E471</f>
        <v>0</v>
      </c>
    </row>
    <row r="474" spans="2:40" ht="6.9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2:40" ht="20.100000000000001" customHeight="1" x14ac:dyDescent="0.25"/>
    <row r="476" spans="2:40" ht="15" customHeight="1" x14ac:dyDescent="0.25">
      <c r="B476" s="7"/>
      <c r="C476" s="2" t="s">
        <v>129</v>
      </c>
      <c r="D476" s="9" t="s">
        <v>83</v>
      </c>
      <c r="E476" s="9"/>
      <c r="F476" s="9"/>
      <c r="G476" s="3">
        <v>24</v>
      </c>
      <c r="H476" s="3">
        <v>25</v>
      </c>
      <c r="I476" s="3">
        <v>26</v>
      </c>
      <c r="J476" s="3">
        <v>27</v>
      </c>
      <c r="K476" s="3">
        <v>28</v>
      </c>
      <c r="L476" s="3">
        <v>29</v>
      </c>
      <c r="M476" s="3">
        <v>30</v>
      </c>
      <c r="N476" s="3">
        <v>31</v>
      </c>
      <c r="O476" s="3">
        <v>32</v>
      </c>
      <c r="P476" s="3">
        <v>33</v>
      </c>
      <c r="Q476" s="3">
        <v>34</v>
      </c>
      <c r="R476" s="3">
        <v>35</v>
      </c>
      <c r="S476" s="3">
        <v>36</v>
      </c>
      <c r="T476" s="3">
        <v>37</v>
      </c>
      <c r="U476" s="3">
        <v>38</v>
      </c>
      <c r="V476" s="3">
        <v>39</v>
      </c>
      <c r="W476" s="3">
        <v>40</v>
      </c>
      <c r="X476" s="3">
        <v>41</v>
      </c>
      <c r="Y476" s="3">
        <v>42</v>
      </c>
      <c r="Z476" s="3">
        <v>43</v>
      </c>
      <c r="AA476" s="3">
        <v>44</v>
      </c>
      <c r="AB476" s="3">
        <v>45</v>
      </c>
      <c r="AC476" s="3">
        <v>46</v>
      </c>
      <c r="AD476" s="3">
        <v>47</v>
      </c>
      <c r="AE476" s="3">
        <v>48</v>
      </c>
      <c r="AF476" s="3">
        <v>49</v>
      </c>
      <c r="AG476" s="3">
        <v>50</v>
      </c>
      <c r="AH476" s="3">
        <v>52</v>
      </c>
      <c r="AI476" s="3">
        <v>54</v>
      </c>
      <c r="AJ476" s="3">
        <v>56</v>
      </c>
      <c r="AK476" s="3">
        <v>58</v>
      </c>
      <c r="AL476" s="3">
        <v>23</v>
      </c>
    </row>
    <row r="477" spans="2:40" ht="15" customHeight="1" x14ac:dyDescent="0.25">
      <c r="B477" s="8"/>
      <c r="C477" s="8" t="s">
        <v>19</v>
      </c>
      <c r="D477" s="8"/>
      <c r="E477" s="8"/>
      <c r="F477" t="s">
        <v>20</v>
      </c>
      <c r="I477">
        <v>1</v>
      </c>
      <c r="K477">
        <v>1</v>
      </c>
      <c r="AM477">
        <f>SUM(G477:AL477)</f>
        <v>2</v>
      </c>
      <c r="AN477">
        <f>AM477* E479</f>
        <v>238</v>
      </c>
    </row>
    <row r="478" spans="2:40" ht="15" customHeight="1" x14ac:dyDescent="0.25">
      <c r="B478" s="8"/>
      <c r="C478" s="8" t="s">
        <v>130</v>
      </c>
      <c r="D478" s="8"/>
      <c r="E478" s="8"/>
      <c r="F478" t="s">
        <v>22</v>
      </c>
    </row>
    <row r="479" spans="2:40" ht="15" customHeight="1" x14ac:dyDescent="0.25">
      <c r="B479" s="8"/>
      <c r="C479" t="s">
        <v>23</v>
      </c>
      <c r="D479" s="4">
        <v>119</v>
      </c>
      <c r="E479" s="5">
        <f>D479 *(1-$N$5/100)</f>
        <v>119</v>
      </c>
    </row>
    <row r="480" spans="2:40" ht="200.1" customHeight="1" x14ac:dyDescent="0.25">
      <c r="B480" s="8"/>
      <c r="C480" s="6" t="s">
        <v>24</v>
      </c>
      <c r="D480" s="6"/>
      <c r="E480" s="6">
        <f>SUM(G478:AL478)</f>
        <v>0</v>
      </c>
    </row>
    <row r="481" spans="2:40" ht="15" customHeight="1" x14ac:dyDescent="0.25">
      <c r="B481" s="8"/>
      <c r="C481" s="6" t="s">
        <v>25</v>
      </c>
      <c r="D481" s="6"/>
      <c r="E481" s="5">
        <f>E480*E479</f>
        <v>0</v>
      </c>
    </row>
    <row r="482" spans="2:40" ht="6.9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2:40" ht="20.100000000000001" customHeight="1" x14ac:dyDescent="0.25"/>
    <row r="484" spans="2:40" ht="15" customHeight="1" x14ac:dyDescent="0.25">
      <c r="B484" s="7"/>
      <c r="C484" s="2" t="s">
        <v>131</v>
      </c>
      <c r="D484" s="9" t="s">
        <v>132</v>
      </c>
      <c r="E484" s="9"/>
      <c r="F484" s="9"/>
      <c r="G484" s="3">
        <v>55</v>
      </c>
      <c r="H484" s="3">
        <v>56</v>
      </c>
      <c r="I484" s="3">
        <v>57</v>
      </c>
      <c r="J484" s="3">
        <v>58</v>
      </c>
      <c r="K484" s="3">
        <v>59</v>
      </c>
      <c r="L484" s="3">
        <v>60</v>
      </c>
      <c r="M484" s="3">
        <v>61</v>
      </c>
      <c r="N484" s="3">
        <v>65</v>
      </c>
      <c r="O484" s="3">
        <v>70</v>
      </c>
      <c r="P484" s="3">
        <v>75</v>
      </c>
      <c r="Q484" s="3">
        <v>80</v>
      </c>
      <c r="R484" s="3">
        <v>85</v>
      </c>
      <c r="S484" s="3">
        <v>90</v>
      </c>
      <c r="T484" s="3">
        <v>95</v>
      </c>
      <c r="U484" s="3">
        <v>100</v>
      </c>
      <c r="V484" s="3">
        <v>105</v>
      </c>
      <c r="W484" s="3">
        <v>110</v>
      </c>
      <c r="X484" s="3">
        <v>115</v>
      </c>
      <c r="Y484" s="3">
        <v>120</v>
      </c>
      <c r="Z484" s="3">
        <v>125</v>
      </c>
      <c r="AA484" s="3">
        <v>130</v>
      </c>
      <c r="AB484" s="3">
        <v>135</v>
      </c>
      <c r="AC484" s="3">
        <v>140</v>
      </c>
      <c r="AD484" s="3">
        <v>145</v>
      </c>
      <c r="AE484" s="3">
        <v>150</v>
      </c>
      <c r="AF484" s="3">
        <v>62</v>
      </c>
      <c r="AG484" s="3">
        <v>52</v>
      </c>
      <c r="AH484" s="3">
        <v>54</v>
      </c>
      <c r="AI484" s="3"/>
      <c r="AJ484" s="3"/>
      <c r="AK484" s="3"/>
      <c r="AL484" s="3"/>
    </row>
    <row r="485" spans="2:40" ht="15" customHeight="1" x14ac:dyDescent="0.25">
      <c r="B485" s="8"/>
      <c r="C485" s="8" t="s">
        <v>19</v>
      </c>
      <c r="D485" s="8"/>
      <c r="E485" s="8"/>
      <c r="F485" t="s">
        <v>20</v>
      </c>
      <c r="R485">
        <v>2</v>
      </c>
      <c r="S485">
        <v>1</v>
      </c>
      <c r="AM485">
        <f>SUM(G485:AL485)</f>
        <v>3</v>
      </c>
      <c r="AN485">
        <f>AM485* E487</f>
        <v>147</v>
      </c>
    </row>
    <row r="486" spans="2:40" ht="15" customHeight="1" x14ac:dyDescent="0.25">
      <c r="B486" s="8"/>
      <c r="C486" s="8" t="s">
        <v>133</v>
      </c>
      <c r="D486" s="8"/>
      <c r="E486" s="8"/>
      <c r="F486" t="s">
        <v>22</v>
      </c>
    </row>
    <row r="487" spans="2:40" ht="15" customHeight="1" x14ac:dyDescent="0.25">
      <c r="B487" s="8"/>
      <c r="C487" t="s">
        <v>23</v>
      </c>
      <c r="D487" s="4">
        <v>49</v>
      </c>
      <c r="E487" s="5">
        <f>D487 *(1-$N$5/100)</f>
        <v>49</v>
      </c>
    </row>
    <row r="488" spans="2:40" ht="200.1" customHeight="1" x14ac:dyDescent="0.25">
      <c r="B488" s="8"/>
      <c r="C488" s="6" t="s">
        <v>24</v>
      </c>
      <c r="D488" s="6"/>
      <c r="E488" s="6">
        <f>SUM(G486:AL486)</f>
        <v>0</v>
      </c>
    </row>
    <row r="489" spans="2:40" ht="15" customHeight="1" x14ac:dyDescent="0.25">
      <c r="B489" s="8"/>
      <c r="C489" s="6" t="s">
        <v>25</v>
      </c>
      <c r="D489" s="6"/>
      <c r="E489" s="5">
        <f>E488*E487</f>
        <v>0</v>
      </c>
    </row>
    <row r="490" spans="2:40" ht="6.9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2:40" ht="20.100000000000001" customHeight="1" x14ac:dyDescent="0.25"/>
    <row r="492" spans="2:40" ht="15" customHeight="1" x14ac:dyDescent="0.25">
      <c r="B492" s="7"/>
      <c r="C492" s="2" t="s">
        <v>134</v>
      </c>
      <c r="D492" s="9" t="s">
        <v>132</v>
      </c>
      <c r="E492" s="9"/>
      <c r="F492" s="9"/>
      <c r="G492" s="3">
        <v>55</v>
      </c>
      <c r="H492" s="3">
        <v>56</v>
      </c>
      <c r="I492" s="3">
        <v>57</v>
      </c>
      <c r="J492" s="3">
        <v>58</v>
      </c>
      <c r="K492" s="3">
        <v>59</v>
      </c>
      <c r="L492" s="3">
        <v>60</v>
      </c>
      <c r="M492" s="3">
        <v>61</v>
      </c>
      <c r="N492" s="3">
        <v>65</v>
      </c>
      <c r="O492" s="3">
        <v>70</v>
      </c>
      <c r="P492" s="3">
        <v>75</v>
      </c>
      <c r="Q492" s="3">
        <v>80</v>
      </c>
      <c r="R492" s="3">
        <v>85</v>
      </c>
      <c r="S492" s="3">
        <v>90</v>
      </c>
      <c r="T492" s="3">
        <v>95</v>
      </c>
      <c r="U492" s="3">
        <v>100</v>
      </c>
      <c r="V492" s="3">
        <v>105</v>
      </c>
      <c r="W492" s="3">
        <v>110</v>
      </c>
      <c r="X492" s="3">
        <v>115</v>
      </c>
      <c r="Y492" s="3">
        <v>120</v>
      </c>
      <c r="Z492" s="3">
        <v>125</v>
      </c>
      <c r="AA492" s="3">
        <v>130</v>
      </c>
      <c r="AB492" s="3">
        <v>135</v>
      </c>
      <c r="AC492" s="3">
        <v>140</v>
      </c>
      <c r="AD492" s="3">
        <v>145</v>
      </c>
      <c r="AE492" s="3">
        <v>150</v>
      </c>
      <c r="AF492" s="3">
        <v>62</v>
      </c>
      <c r="AG492" s="3">
        <v>52</v>
      </c>
      <c r="AH492" s="3">
        <v>54</v>
      </c>
      <c r="AI492" s="3"/>
      <c r="AJ492" s="3"/>
      <c r="AK492" s="3"/>
      <c r="AL492" s="3"/>
    </row>
    <row r="493" spans="2:40" ht="15" customHeight="1" x14ac:dyDescent="0.25">
      <c r="B493" s="8"/>
      <c r="C493" s="8" t="s">
        <v>19</v>
      </c>
      <c r="D493" s="8"/>
      <c r="E493" s="8"/>
      <c r="F493" t="s">
        <v>20</v>
      </c>
      <c r="R493">
        <v>1</v>
      </c>
      <c r="S493">
        <v>2</v>
      </c>
      <c r="AM493">
        <f>SUM(G493:AL493)</f>
        <v>3</v>
      </c>
      <c r="AN493">
        <f>AM493* E495</f>
        <v>147</v>
      </c>
    </row>
    <row r="494" spans="2:40" ht="15" customHeight="1" x14ac:dyDescent="0.25">
      <c r="B494" s="8"/>
      <c r="C494" s="8" t="s">
        <v>133</v>
      </c>
      <c r="D494" s="8"/>
      <c r="E494" s="8"/>
      <c r="F494" t="s">
        <v>22</v>
      </c>
    </row>
    <row r="495" spans="2:40" ht="15" customHeight="1" x14ac:dyDescent="0.25">
      <c r="B495" s="8"/>
      <c r="C495" t="s">
        <v>23</v>
      </c>
      <c r="D495" s="4">
        <v>49</v>
      </c>
      <c r="E495" s="5">
        <f>D495 *(1-$N$5/100)</f>
        <v>49</v>
      </c>
    </row>
    <row r="496" spans="2:40" ht="200.1" customHeight="1" x14ac:dyDescent="0.25">
      <c r="B496" s="8"/>
      <c r="C496" s="6" t="s">
        <v>24</v>
      </c>
      <c r="D496" s="6"/>
      <c r="E496" s="6">
        <f>SUM(G494:AL494)</f>
        <v>0</v>
      </c>
    </row>
    <row r="497" spans="2:40" ht="15" customHeight="1" x14ac:dyDescent="0.25">
      <c r="B497" s="8"/>
      <c r="C497" s="6" t="s">
        <v>25</v>
      </c>
      <c r="D497" s="6"/>
      <c r="E497" s="5">
        <f>E496*E495</f>
        <v>0</v>
      </c>
    </row>
    <row r="498" spans="2:40" ht="6.9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2:40" ht="20.100000000000001" customHeight="1" x14ac:dyDescent="0.25"/>
    <row r="500" spans="2:40" ht="15" customHeight="1" x14ac:dyDescent="0.25">
      <c r="B500" s="7"/>
      <c r="C500" s="2" t="s">
        <v>135</v>
      </c>
      <c r="D500" s="9" t="s">
        <v>136</v>
      </c>
      <c r="E500" s="9"/>
      <c r="F500" s="9"/>
      <c r="G500" s="3" t="s">
        <v>137</v>
      </c>
      <c r="H500" s="3" t="s">
        <v>138</v>
      </c>
      <c r="I500" s="3" t="s">
        <v>139</v>
      </c>
      <c r="J500" s="3" t="s">
        <v>140</v>
      </c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spans="2:40" ht="15" customHeight="1" x14ac:dyDescent="0.25">
      <c r="B501" s="8"/>
      <c r="C501" s="8" t="s">
        <v>19</v>
      </c>
      <c r="D501" s="8"/>
      <c r="E501" s="8"/>
      <c r="F501" t="s">
        <v>20</v>
      </c>
      <c r="H501">
        <v>1</v>
      </c>
      <c r="I501">
        <v>2</v>
      </c>
      <c r="AM501">
        <f>SUM(G501:AL501)</f>
        <v>3</v>
      </c>
      <c r="AN501">
        <f>AM501* E503</f>
        <v>147</v>
      </c>
    </row>
    <row r="502" spans="2:40" ht="15" customHeight="1" x14ac:dyDescent="0.25">
      <c r="B502" s="8"/>
      <c r="C502" s="8" t="s">
        <v>34</v>
      </c>
      <c r="D502" s="8"/>
      <c r="E502" s="8"/>
      <c r="F502" t="s">
        <v>22</v>
      </c>
    </row>
    <row r="503" spans="2:40" ht="15" customHeight="1" x14ac:dyDescent="0.25">
      <c r="B503" s="8"/>
      <c r="C503" t="s">
        <v>23</v>
      </c>
      <c r="D503" s="4">
        <v>49</v>
      </c>
      <c r="E503" s="5">
        <f>D503 *(1-$N$5/100)</f>
        <v>49</v>
      </c>
    </row>
    <row r="504" spans="2:40" ht="200.1" customHeight="1" x14ac:dyDescent="0.25">
      <c r="B504" s="8"/>
      <c r="C504" s="6" t="s">
        <v>24</v>
      </c>
      <c r="D504" s="6"/>
      <c r="E504" s="6">
        <f>SUM(G502:AL502)</f>
        <v>0</v>
      </c>
    </row>
    <row r="505" spans="2:40" ht="15" customHeight="1" x14ac:dyDescent="0.25">
      <c r="B505" s="8"/>
      <c r="C505" s="6" t="s">
        <v>25</v>
      </c>
      <c r="D505" s="6"/>
      <c r="E505" s="5">
        <f>E504*E503</f>
        <v>0</v>
      </c>
    </row>
    <row r="506" spans="2:40" ht="6.9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2:40" ht="20.100000000000001" customHeight="1" x14ac:dyDescent="0.25"/>
    <row r="508" spans="2:40" ht="15" customHeight="1" x14ac:dyDescent="0.25">
      <c r="B508" s="7"/>
      <c r="C508" s="2" t="s">
        <v>141</v>
      </c>
      <c r="D508" s="9" t="s">
        <v>136</v>
      </c>
      <c r="E508" s="9"/>
      <c r="F508" s="9"/>
      <c r="G508" s="3" t="s">
        <v>142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spans="2:40" ht="15" customHeight="1" x14ac:dyDescent="0.25">
      <c r="B509" s="8"/>
      <c r="C509" s="8" t="s">
        <v>19</v>
      </c>
      <c r="D509" s="8"/>
      <c r="E509" s="8"/>
      <c r="F509" t="s">
        <v>20</v>
      </c>
      <c r="G509">
        <v>1</v>
      </c>
      <c r="AM509">
        <f>SUM(G509:AL509)</f>
        <v>1</v>
      </c>
      <c r="AN509">
        <f>AM509* E511</f>
        <v>49</v>
      </c>
    </row>
    <row r="510" spans="2:40" ht="15" customHeight="1" x14ac:dyDescent="0.25">
      <c r="B510" s="8"/>
      <c r="C510" s="8" t="s">
        <v>34</v>
      </c>
      <c r="D510" s="8"/>
      <c r="E510" s="8"/>
      <c r="F510" t="s">
        <v>22</v>
      </c>
    </row>
    <row r="511" spans="2:40" ht="15" customHeight="1" x14ac:dyDescent="0.25">
      <c r="B511" s="8"/>
      <c r="C511" t="s">
        <v>23</v>
      </c>
      <c r="D511" s="4">
        <v>49</v>
      </c>
      <c r="E511" s="5">
        <f>D511 *(1-$N$5/100)</f>
        <v>49</v>
      </c>
    </row>
    <row r="512" spans="2:40" ht="200.1" customHeight="1" x14ac:dyDescent="0.25">
      <c r="B512" s="8"/>
      <c r="C512" s="6" t="s">
        <v>24</v>
      </c>
      <c r="D512" s="6"/>
      <c r="E512" s="6">
        <f>SUM(G510:AL510)</f>
        <v>0</v>
      </c>
    </row>
    <row r="513" spans="2:40" ht="15" customHeight="1" x14ac:dyDescent="0.25">
      <c r="B513" s="8"/>
      <c r="C513" s="6" t="s">
        <v>25</v>
      </c>
      <c r="D513" s="6"/>
      <c r="E513" s="5">
        <f>E512*E511</f>
        <v>0</v>
      </c>
    </row>
    <row r="514" spans="2:40" ht="6.9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2:40" ht="20.100000000000001" customHeight="1" x14ac:dyDescent="0.25"/>
    <row r="516" spans="2:40" ht="15" customHeight="1" x14ac:dyDescent="0.25">
      <c r="B516" s="7"/>
      <c r="C516" s="2" t="s">
        <v>143</v>
      </c>
      <c r="D516" s="9" t="s">
        <v>144</v>
      </c>
      <c r="E516" s="9"/>
      <c r="F516" s="9"/>
      <c r="G516" s="3" t="s">
        <v>142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spans="2:40" ht="15" customHeight="1" x14ac:dyDescent="0.25">
      <c r="B517" s="8"/>
      <c r="C517" s="8" t="s">
        <v>19</v>
      </c>
      <c r="D517" s="8"/>
      <c r="E517" s="8"/>
      <c r="F517" t="s">
        <v>20</v>
      </c>
      <c r="G517">
        <v>2</v>
      </c>
      <c r="AM517">
        <f>SUM(G517:AL517)</f>
        <v>2</v>
      </c>
      <c r="AN517">
        <f>AM517* E519</f>
        <v>198</v>
      </c>
    </row>
    <row r="518" spans="2:40" ht="15" customHeight="1" x14ac:dyDescent="0.25">
      <c r="B518" s="8"/>
      <c r="C518" s="8" t="s">
        <v>145</v>
      </c>
      <c r="D518" s="8"/>
      <c r="E518" s="8"/>
      <c r="F518" t="s">
        <v>22</v>
      </c>
    </row>
    <row r="519" spans="2:40" ht="15" customHeight="1" x14ac:dyDescent="0.25">
      <c r="B519" s="8"/>
      <c r="C519" t="s">
        <v>23</v>
      </c>
      <c r="D519" s="4">
        <v>99</v>
      </c>
      <c r="E519" s="5">
        <f>D519 *(1-$N$5/100)</f>
        <v>99</v>
      </c>
    </row>
    <row r="520" spans="2:40" ht="200.1" customHeight="1" x14ac:dyDescent="0.25">
      <c r="B520" s="8"/>
      <c r="C520" s="6" t="s">
        <v>24</v>
      </c>
      <c r="D520" s="6"/>
      <c r="E520" s="6">
        <f>SUM(G518:AL518)</f>
        <v>0</v>
      </c>
    </row>
    <row r="521" spans="2:40" ht="15" customHeight="1" x14ac:dyDescent="0.25">
      <c r="B521" s="8"/>
      <c r="C521" s="6" t="s">
        <v>25</v>
      </c>
      <c r="D521" s="6"/>
      <c r="E521" s="5">
        <f>E520*E519</f>
        <v>0</v>
      </c>
    </row>
    <row r="522" spans="2:40" ht="6.9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2:40" ht="20.100000000000001" customHeight="1" x14ac:dyDescent="0.25"/>
    <row r="524" spans="2:40" ht="15" customHeight="1" x14ac:dyDescent="0.25">
      <c r="B524" s="7"/>
      <c r="C524" s="2" t="s">
        <v>146</v>
      </c>
      <c r="D524" s="9" t="s">
        <v>147</v>
      </c>
      <c r="E524" s="9"/>
      <c r="F524" s="9"/>
      <c r="G524" s="3" t="s">
        <v>142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spans="2:40" ht="15" customHeight="1" x14ac:dyDescent="0.25">
      <c r="B525" s="8"/>
      <c r="C525" s="8" t="s">
        <v>19</v>
      </c>
      <c r="D525" s="8"/>
      <c r="E525" s="8"/>
      <c r="F525" t="s">
        <v>20</v>
      </c>
      <c r="G525">
        <v>2</v>
      </c>
      <c r="AM525">
        <f>SUM(G525:AL525)</f>
        <v>2</v>
      </c>
      <c r="AN525">
        <f>AM525* E527</f>
        <v>178</v>
      </c>
    </row>
    <row r="526" spans="2:40" ht="15" customHeight="1" x14ac:dyDescent="0.25">
      <c r="B526" s="8"/>
      <c r="C526" s="8" t="s">
        <v>145</v>
      </c>
      <c r="D526" s="8"/>
      <c r="E526" s="8"/>
      <c r="F526" t="s">
        <v>22</v>
      </c>
    </row>
    <row r="527" spans="2:40" ht="15" customHeight="1" x14ac:dyDescent="0.25">
      <c r="B527" s="8"/>
      <c r="C527" t="s">
        <v>23</v>
      </c>
      <c r="D527" s="4">
        <v>89</v>
      </c>
      <c r="E527" s="5">
        <f>D527 *(1-$N$5/100)</f>
        <v>89</v>
      </c>
    </row>
    <row r="528" spans="2:40" ht="200.1" customHeight="1" x14ac:dyDescent="0.25">
      <c r="B528" s="8"/>
      <c r="C528" s="6" t="s">
        <v>24</v>
      </c>
      <c r="D528" s="6"/>
      <c r="E528" s="6">
        <f>SUM(G526:AL526)</f>
        <v>0</v>
      </c>
    </row>
    <row r="529" spans="2:40" ht="15" customHeight="1" x14ac:dyDescent="0.25">
      <c r="B529" s="8"/>
      <c r="C529" s="6" t="s">
        <v>25</v>
      </c>
      <c r="D529" s="6"/>
      <c r="E529" s="5">
        <f>E528*E527</f>
        <v>0</v>
      </c>
    </row>
    <row r="530" spans="2:40" ht="6.9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2:40" ht="20.100000000000001" customHeight="1" x14ac:dyDescent="0.25"/>
    <row r="532" spans="2:40" ht="15" customHeight="1" x14ac:dyDescent="0.25">
      <c r="B532" s="7"/>
      <c r="C532" s="2" t="s">
        <v>148</v>
      </c>
      <c r="D532" s="9" t="s">
        <v>76</v>
      </c>
      <c r="E532" s="9"/>
      <c r="F532" s="9"/>
      <c r="G532" s="3">
        <v>24</v>
      </c>
      <c r="H532" s="3">
        <v>25</v>
      </c>
      <c r="I532" s="3">
        <v>26</v>
      </c>
      <c r="J532" s="3">
        <v>27</v>
      </c>
      <c r="K532" s="3">
        <v>28</v>
      </c>
      <c r="L532" s="3">
        <v>29</v>
      </c>
      <c r="M532" s="3">
        <v>30</v>
      </c>
      <c r="N532" s="3">
        <v>31</v>
      </c>
      <c r="O532" s="3">
        <v>32</v>
      </c>
      <c r="P532" s="3">
        <v>33</v>
      </c>
      <c r="Q532" s="3">
        <v>34</v>
      </c>
      <c r="R532" s="3">
        <v>35</v>
      </c>
      <c r="S532" s="3">
        <v>36</v>
      </c>
      <c r="T532" s="3">
        <v>37</v>
      </c>
      <c r="U532" s="3">
        <v>38</v>
      </c>
      <c r="V532" s="3">
        <v>39</v>
      </c>
      <c r="W532" s="3">
        <v>40</v>
      </c>
      <c r="X532" s="3">
        <v>41</v>
      </c>
      <c r="Y532" s="3">
        <v>42</v>
      </c>
      <c r="Z532" s="3">
        <v>43</v>
      </c>
      <c r="AA532" s="3">
        <v>44</v>
      </c>
      <c r="AB532" s="3">
        <v>45</v>
      </c>
      <c r="AC532" s="3">
        <v>46</v>
      </c>
      <c r="AD532" s="3">
        <v>47</v>
      </c>
      <c r="AE532" s="3">
        <v>48</v>
      </c>
      <c r="AF532" s="3">
        <v>49</v>
      </c>
      <c r="AG532" s="3">
        <v>50</v>
      </c>
      <c r="AH532" s="3">
        <v>52</v>
      </c>
      <c r="AI532" s="3">
        <v>54</v>
      </c>
      <c r="AJ532" s="3">
        <v>56</v>
      </c>
      <c r="AK532" s="3">
        <v>58</v>
      </c>
      <c r="AL532" s="3">
        <v>23</v>
      </c>
    </row>
    <row r="533" spans="2:40" ht="15" customHeight="1" x14ac:dyDescent="0.25">
      <c r="B533" s="8"/>
      <c r="C533" s="8" t="s">
        <v>19</v>
      </c>
      <c r="D533" s="8"/>
      <c r="E533" s="8"/>
      <c r="F533" t="s">
        <v>20</v>
      </c>
      <c r="M533">
        <v>1</v>
      </c>
      <c r="N533">
        <v>1</v>
      </c>
      <c r="O533">
        <v>1</v>
      </c>
      <c r="P533">
        <v>2</v>
      </c>
      <c r="Q533">
        <v>3</v>
      </c>
      <c r="S533">
        <v>1</v>
      </c>
      <c r="AM533">
        <f>SUM(G533:AL533)</f>
        <v>9</v>
      </c>
      <c r="AN533">
        <f>AM533* E535</f>
        <v>1251</v>
      </c>
    </row>
    <row r="534" spans="2:40" ht="15" customHeight="1" x14ac:dyDescent="0.25">
      <c r="B534" s="8"/>
      <c r="C534" s="8" t="s">
        <v>149</v>
      </c>
      <c r="D534" s="8"/>
      <c r="E534" s="8"/>
      <c r="F534" t="s">
        <v>22</v>
      </c>
    </row>
    <row r="535" spans="2:40" ht="15" customHeight="1" x14ac:dyDescent="0.25">
      <c r="B535" s="8"/>
      <c r="C535" t="s">
        <v>23</v>
      </c>
      <c r="D535" s="4">
        <v>139</v>
      </c>
      <c r="E535" s="5">
        <f>D535 *(1-$N$5/100)</f>
        <v>139</v>
      </c>
    </row>
    <row r="536" spans="2:40" ht="200.1" customHeight="1" x14ac:dyDescent="0.25">
      <c r="B536" s="8"/>
      <c r="C536" s="6" t="s">
        <v>24</v>
      </c>
      <c r="D536" s="6"/>
      <c r="E536" s="6">
        <f>SUM(G534:AL534)</f>
        <v>0</v>
      </c>
    </row>
    <row r="537" spans="2:40" ht="15" customHeight="1" x14ac:dyDescent="0.25">
      <c r="B537" s="8"/>
      <c r="C537" s="6" t="s">
        <v>25</v>
      </c>
      <c r="D537" s="6"/>
      <c r="E537" s="5">
        <f>E536*E535</f>
        <v>0</v>
      </c>
    </row>
    <row r="538" spans="2:40" ht="6.9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2:40" ht="20.100000000000001" customHeight="1" x14ac:dyDescent="0.25"/>
    <row r="540" spans="2:40" ht="15" customHeight="1" x14ac:dyDescent="0.25">
      <c r="B540" s="7"/>
      <c r="C540" s="2" t="s">
        <v>150</v>
      </c>
      <c r="D540" s="9" t="s">
        <v>76</v>
      </c>
      <c r="E540" s="9"/>
      <c r="F540" s="9"/>
      <c r="G540" s="3">
        <v>24</v>
      </c>
      <c r="H540" s="3">
        <v>25</v>
      </c>
      <c r="I540" s="3">
        <v>26</v>
      </c>
      <c r="J540" s="3">
        <v>27</v>
      </c>
      <c r="K540" s="3">
        <v>28</v>
      </c>
      <c r="L540" s="3">
        <v>29</v>
      </c>
      <c r="M540" s="3">
        <v>30</v>
      </c>
      <c r="N540" s="3">
        <v>31</v>
      </c>
      <c r="O540" s="3">
        <v>32</v>
      </c>
      <c r="P540" s="3">
        <v>33</v>
      </c>
      <c r="Q540" s="3">
        <v>34</v>
      </c>
      <c r="R540" s="3">
        <v>35</v>
      </c>
      <c r="S540" s="3">
        <v>36</v>
      </c>
      <c r="T540" s="3">
        <v>37</v>
      </c>
      <c r="U540" s="3">
        <v>38</v>
      </c>
      <c r="V540" s="3">
        <v>39</v>
      </c>
      <c r="W540" s="3">
        <v>40</v>
      </c>
      <c r="X540" s="3">
        <v>41</v>
      </c>
      <c r="Y540" s="3">
        <v>42</v>
      </c>
      <c r="Z540" s="3">
        <v>43</v>
      </c>
      <c r="AA540" s="3">
        <v>44</v>
      </c>
      <c r="AB540" s="3">
        <v>45</v>
      </c>
      <c r="AC540" s="3">
        <v>46</v>
      </c>
      <c r="AD540" s="3">
        <v>47</v>
      </c>
      <c r="AE540" s="3">
        <v>48</v>
      </c>
      <c r="AF540" s="3">
        <v>49</v>
      </c>
      <c r="AG540" s="3">
        <v>50</v>
      </c>
      <c r="AH540" s="3">
        <v>52</v>
      </c>
      <c r="AI540" s="3">
        <v>54</v>
      </c>
      <c r="AJ540" s="3">
        <v>56</v>
      </c>
      <c r="AK540" s="3">
        <v>58</v>
      </c>
      <c r="AL540" s="3">
        <v>23</v>
      </c>
    </row>
    <row r="541" spans="2:40" ht="15" customHeight="1" x14ac:dyDescent="0.25">
      <c r="B541" s="8"/>
      <c r="C541" s="8" t="s">
        <v>19</v>
      </c>
      <c r="D541" s="8"/>
      <c r="E541" s="8"/>
      <c r="F541" t="s">
        <v>20</v>
      </c>
      <c r="O541">
        <v>4</v>
      </c>
      <c r="P541">
        <v>1</v>
      </c>
      <c r="Q541">
        <v>2</v>
      </c>
      <c r="S541">
        <v>3</v>
      </c>
      <c r="U541">
        <v>2</v>
      </c>
      <c r="AM541">
        <f>SUM(G541:AL541)</f>
        <v>12</v>
      </c>
      <c r="AN541">
        <f>AM541* E543</f>
        <v>1668</v>
      </c>
    </row>
    <row r="542" spans="2:40" ht="15" customHeight="1" x14ac:dyDescent="0.25">
      <c r="B542" s="8"/>
      <c r="C542" s="8" t="s">
        <v>151</v>
      </c>
      <c r="D542" s="8"/>
      <c r="E542" s="8"/>
      <c r="F542" t="s">
        <v>22</v>
      </c>
    </row>
    <row r="543" spans="2:40" ht="15" customHeight="1" x14ac:dyDescent="0.25">
      <c r="B543" s="8"/>
      <c r="C543" t="s">
        <v>23</v>
      </c>
      <c r="D543" s="4">
        <v>139</v>
      </c>
      <c r="E543" s="5">
        <f>D543 *(1-$N$5/100)</f>
        <v>139</v>
      </c>
    </row>
    <row r="544" spans="2:40" ht="200.1" customHeight="1" x14ac:dyDescent="0.25">
      <c r="B544" s="8"/>
      <c r="C544" s="6" t="s">
        <v>24</v>
      </c>
      <c r="D544" s="6"/>
      <c r="E544" s="6">
        <f>SUM(G542:AL542)</f>
        <v>0</v>
      </c>
    </row>
    <row r="545" spans="2:40" ht="15" customHeight="1" x14ac:dyDescent="0.25">
      <c r="B545" s="8"/>
      <c r="C545" s="6" t="s">
        <v>25</v>
      </c>
      <c r="D545" s="6"/>
      <c r="E545" s="5">
        <f>E544*E543</f>
        <v>0</v>
      </c>
    </row>
    <row r="546" spans="2:40" ht="6.9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2:40" ht="20.100000000000001" customHeight="1" x14ac:dyDescent="0.25"/>
    <row r="548" spans="2:40" ht="15" customHeight="1" x14ac:dyDescent="0.25">
      <c r="B548" s="7"/>
      <c r="C548" s="2" t="s">
        <v>152</v>
      </c>
      <c r="D548" s="9" t="s">
        <v>153</v>
      </c>
      <c r="E548" s="9"/>
      <c r="F548" s="9"/>
      <c r="G548" s="3">
        <v>24</v>
      </c>
      <c r="H548" s="3">
        <v>25</v>
      </c>
      <c r="I548" s="3">
        <v>26</v>
      </c>
      <c r="J548" s="3">
        <v>27</v>
      </c>
      <c r="K548" s="3">
        <v>28</v>
      </c>
      <c r="L548" s="3">
        <v>29</v>
      </c>
      <c r="M548" s="3">
        <v>30</v>
      </c>
      <c r="N548" s="3">
        <v>31</v>
      </c>
      <c r="O548" s="3">
        <v>32</v>
      </c>
      <c r="P548" s="3">
        <v>33</v>
      </c>
      <c r="Q548" s="3">
        <v>34</v>
      </c>
      <c r="R548" s="3">
        <v>35</v>
      </c>
      <c r="S548" s="3">
        <v>36</v>
      </c>
      <c r="T548" s="3">
        <v>37</v>
      </c>
      <c r="U548" s="3">
        <v>38</v>
      </c>
      <c r="V548" s="3">
        <v>39</v>
      </c>
      <c r="W548" s="3">
        <v>40</v>
      </c>
      <c r="X548" s="3">
        <v>41</v>
      </c>
      <c r="Y548" s="3">
        <v>42</v>
      </c>
      <c r="Z548" s="3">
        <v>43</v>
      </c>
      <c r="AA548" s="3">
        <v>44</v>
      </c>
      <c r="AB548" s="3">
        <v>45</v>
      </c>
      <c r="AC548" s="3">
        <v>46</v>
      </c>
      <c r="AD548" s="3">
        <v>47</v>
      </c>
      <c r="AE548" s="3">
        <v>48</v>
      </c>
      <c r="AF548" s="3">
        <v>49</v>
      </c>
      <c r="AG548" s="3">
        <v>50</v>
      </c>
      <c r="AH548" s="3">
        <v>52</v>
      </c>
      <c r="AI548" s="3">
        <v>54</v>
      </c>
      <c r="AJ548" s="3">
        <v>56</v>
      </c>
      <c r="AK548" s="3">
        <v>58</v>
      </c>
      <c r="AL548" s="3">
        <v>23</v>
      </c>
    </row>
    <row r="549" spans="2:40" ht="15" customHeight="1" x14ac:dyDescent="0.25">
      <c r="B549" s="8"/>
      <c r="C549" s="8" t="s">
        <v>19</v>
      </c>
      <c r="D549" s="8"/>
      <c r="E549" s="8"/>
      <c r="F549" t="s">
        <v>20</v>
      </c>
      <c r="W549">
        <v>1</v>
      </c>
      <c r="AM549">
        <f>SUM(G549:AL549)</f>
        <v>1</v>
      </c>
      <c r="AN549">
        <f>AM549* E551</f>
        <v>139</v>
      </c>
    </row>
    <row r="550" spans="2:40" ht="15" customHeight="1" x14ac:dyDescent="0.25">
      <c r="B550" s="8"/>
      <c r="C550" s="8" t="s">
        <v>154</v>
      </c>
      <c r="D550" s="8"/>
      <c r="E550" s="8"/>
      <c r="F550" t="s">
        <v>22</v>
      </c>
    </row>
    <row r="551" spans="2:40" ht="15" customHeight="1" x14ac:dyDescent="0.25">
      <c r="B551" s="8"/>
      <c r="C551" t="s">
        <v>23</v>
      </c>
      <c r="D551" s="4">
        <v>139</v>
      </c>
      <c r="E551" s="5">
        <f>D551 *(1-$N$5/100)</f>
        <v>139</v>
      </c>
    </row>
    <row r="552" spans="2:40" ht="200.1" customHeight="1" x14ac:dyDescent="0.25">
      <c r="B552" s="8"/>
      <c r="C552" s="6" t="s">
        <v>24</v>
      </c>
      <c r="D552" s="6"/>
      <c r="E552" s="6">
        <f>SUM(G550:AL550)</f>
        <v>0</v>
      </c>
    </row>
    <row r="553" spans="2:40" ht="15" customHeight="1" x14ac:dyDescent="0.25">
      <c r="B553" s="8"/>
      <c r="C553" s="6" t="s">
        <v>25</v>
      </c>
      <c r="D553" s="6"/>
      <c r="E553" s="5">
        <f>E552*E551</f>
        <v>0</v>
      </c>
    </row>
    <row r="554" spans="2:40" ht="6.9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2:40" ht="20.100000000000001" customHeight="1" x14ac:dyDescent="0.25"/>
    <row r="556" spans="2:40" ht="15" customHeight="1" x14ac:dyDescent="0.25">
      <c r="B556" s="7"/>
      <c r="C556" s="2" t="s">
        <v>155</v>
      </c>
      <c r="D556" s="9" t="s">
        <v>76</v>
      </c>
      <c r="E556" s="9"/>
      <c r="F556" s="9"/>
      <c r="G556" s="3">
        <v>24</v>
      </c>
      <c r="H556" s="3">
        <v>25</v>
      </c>
      <c r="I556" s="3">
        <v>26</v>
      </c>
      <c r="J556" s="3">
        <v>27</v>
      </c>
      <c r="K556" s="3">
        <v>28</v>
      </c>
      <c r="L556" s="3">
        <v>29</v>
      </c>
      <c r="M556" s="3">
        <v>30</v>
      </c>
      <c r="N556" s="3">
        <v>31</v>
      </c>
      <c r="O556" s="3">
        <v>32</v>
      </c>
      <c r="P556" s="3">
        <v>33</v>
      </c>
      <c r="Q556" s="3">
        <v>34</v>
      </c>
      <c r="R556" s="3">
        <v>35</v>
      </c>
      <c r="S556" s="3">
        <v>36</v>
      </c>
      <c r="T556" s="3">
        <v>37</v>
      </c>
      <c r="U556" s="3">
        <v>38</v>
      </c>
      <c r="V556" s="3">
        <v>39</v>
      </c>
      <c r="W556" s="3">
        <v>40</v>
      </c>
      <c r="X556" s="3">
        <v>41</v>
      </c>
      <c r="Y556" s="3">
        <v>42</v>
      </c>
      <c r="Z556" s="3">
        <v>43</v>
      </c>
      <c r="AA556" s="3">
        <v>44</v>
      </c>
      <c r="AB556" s="3">
        <v>45</v>
      </c>
      <c r="AC556" s="3">
        <v>46</v>
      </c>
      <c r="AD556" s="3">
        <v>47</v>
      </c>
      <c r="AE556" s="3">
        <v>48</v>
      </c>
      <c r="AF556" s="3">
        <v>49</v>
      </c>
      <c r="AG556" s="3">
        <v>50</v>
      </c>
      <c r="AH556" s="3">
        <v>52</v>
      </c>
      <c r="AI556" s="3">
        <v>54</v>
      </c>
      <c r="AJ556" s="3">
        <v>56</v>
      </c>
      <c r="AK556" s="3">
        <v>58</v>
      </c>
      <c r="AL556" s="3">
        <v>23</v>
      </c>
    </row>
    <row r="557" spans="2:40" ht="15" customHeight="1" x14ac:dyDescent="0.25">
      <c r="B557" s="8"/>
      <c r="C557" s="8" t="s">
        <v>19</v>
      </c>
      <c r="D557" s="8"/>
      <c r="E557" s="8"/>
      <c r="F557" t="s">
        <v>20</v>
      </c>
      <c r="L557">
        <v>1</v>
      </c>
      <c r="M557">
        <v>2</v>
      </c>
      <c r="N557">
        <v>3</v>
      </c>
      <c r="O557">
        <v>3</v>
      </c>
      <c r="P557">
        <v>1</v>
      </c>
      <c r="Q557">
        <v>3</v>
      </c>
      <c r="S557">
        <v>2</v>
      </c>
      <c r="AM557">
        <f>SUM(G557:AL557)</f>
        <v>15</v>
      </c>
      <c r="AN557">
        <f>AM557* E559</f>
        <v>2385</v>
      </c>
    </row>
    <row r="558" spans="2:40" ht="15" customHeight="1" x14ac:dyDescent="0.25">
      <c r="B558" s="8"/>
      <c r="C558" s="8" t="s">
        <v>156</v>
      </c>
      <c r="D558" s="8"/>
      <c r="E558" s="8"/>
      <c r="F558" t="s">
        <v>22</v>
      </c>
    </row>
    <row r="559" spans="2:40" ht="15" customHeight="1" x14ac:dyDescent="0.25">
      <c r="B559" s="8"/>
      <c r="C559" t="s">
        <v>23</v>
      </c>
      <c r="D559" s="4">
        <v>159</v>
      </c>
      <c r="E559" s="5">
        <f>D559 *(1-$N$5/100)</f>
        <v>159</v>
      </c>
    </row>
    <row r="560" spans="2:40" ht="200.1" customHeight="1" x14ac:dyDescent="0.25">
      <c r="B560" s="8"/>
      <c r="C560" s="6" t="s">
        <v>24</v>
      </c>
      <c r="D560" s="6"/>
      <c r="E560" s="6">
        <f>SUM(G558:AL558)</f>
        <v>0</v>
      </c>
    </row>
    <row r="561" spans="2:40" ht="15" customHeight="1" x14ac:dyDescent="0.25">
      <c r="B561" s="8"/>
      <c r="C561" s="6" t="s">
        <v>25</v>
      </c>
      <c r="D561" s="6"/>
      <c r="E561" s="5">
        <f>E560*E559</f>
        <v>0</v>
      </c>
    </row>
    <row r="562" spans="2:40" ht="6.9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2:40" ht="20.100000000000001" customHeight="1" x14ac:dyDescent="0.25"/>
    <row r="564" spans="2:40" ht="15" customHeight="1" x14ac:dyDescent="0.25">
      <c r="B564" s="7"/>
      <c r="C564" s="2" t="s">
        <v>157</v>
      </c>
      <c r="D564" s="9" t="s">
        <v>158</v>
      </c>
      <c r="E564" s="9"/>
      <c r="F564" s="9"/>
      <c r="G564" s="3">
        <v>24</v>
      </c>
      <c r="H564" s="3">
        <v>25</v>
      </c>
      <c r="I564" s="3">
        <v>26</v>
      </c>
      <c r="J564" s="3">
        <v>27</v>
      </c>
      <c r="K564" s="3">
        <v>28</v>
      </c>
      <c r="L564" s="3">
        <v>29</v>
      </c>
      <c r="M564" s="3">
        <v>30</v>
      </c>
      <c r="N564" s="3">
        <v>31</v>
      </c>
      <c r="O564" s="3">
        <v>32</v>
      </c>
      <c r="P564" s="3">
        <v>33</v>
      </c>
      <c r="Q564" s="3">
        <v>34</v>
      </c>
      <c r="R564" s="3">
        <v>35</v>
      </c>
      <c r="S564" s="3">
        <v>36</v>
      </c>
      <c r="T564" s="3">
        <v>37</v>
      </c>
      <c r="U564" s="3">
        <v>38</v>
      </c>
      <c r="V564" s="3">
        <v>39</v>
      </c>
      <c r="W564" s="3">
        <v>40</v>
      </c>
      <c r="X564" s="3">
        <v>41</v>
      </c>
      <c r="Y564" s="3">
        <v>42</v>
      </c>
      <c r="Z564" s="3">
        <v>43</v>
      </c>
      <c r="AA564" s="3">
        <v>44</v>
      </c>
      <c r="AB564" s="3">
        <v>45</v>
      </c>
      <c r="AC564" s="3">
        <v>46</v>
      </c>
      <c r="AD564" s="3">
        <v>47</v>
      </c>
      <c r="AE564" s="3">
        <v>48</v>
      </c>
      <c r="AF564" s="3">
        <v>49</v>
      </c>
      <c r="AG564" s="3">
        <v>50</v>
      </c>
      <c r="AH564" s="3">
        <v>52</v>
      </c>
      <c r="AI564" s="3">
        <v>54</v>
      </c>
      <c r="AJ564" s="3">
        <v>56</v>
      </c>
      <c r="AK564" s="3">
        <v>58</v>
      </c>
      <c r="AL564" s="3">
        <v>23</v>
      </c>
    </row>
    <row r="565" spans="2:40" ht="15" customHeight="1" x14ac:dyDescent="0.25">
      <c r="B565" s="8"/>
      <c r="C565" s="8" t="s">
        <v>19</v>
      </c>
      <c r="D565" s="8"/>
      <c r="E565" s="8"/>
      <c r="F565" t="s">
        <v>20</v>
      </c>
      <c r="L565">
        <v>1</v>
      </c>
      <c r="AM565">
        <f>SUM(G565:AL565)</f>
        <v>1</v>
      </c>
      <c r="AN565">
        <f>AM565* E567</f>
        <v>139</v>
      </c>
    </row>
    <row r="566" spans="2:40" ht="15" customHeight="1" x14ac:dyDescent="0.25">
      <c r="B566" s="8"/>
      <c r="C566" s="8" t="s">
        <v>159</v>
      </c>
      <c r="D566" s="8"/>
      <c r="E566" s="8"/>
      <c r="F566" t="s">
        <v>22</v>
      </c>
    </row>
    <row r="567" spans="2:40" ht="15" customHeight="1" x14ac:dyDescent="0.25">
      <c r="B567" s="8"/>
      <c r="C567" t="s">
        <v>23</v>
      </c>
      <c r="D567" s="4">
        <v>139</v>
      </c>
      <c r="E567" s="5">
        <f>D567 *(1-$N$5/100)</f>
        <v>139</v>
      </c>
    </row>
    <row r="568" spans="2:40" ht="200.1" customHeight="1" x14ac:dyDescent="0.25">
      <c r="B568" s="8"/>
      <c r="C568" s="6" t="s">
        <v>24</v>
      </c>
      <c r="D568" s="6"/>
      <c r="E568" s="6">
        <f>SUM(G566:AL566)</f>
        <v>0</v>
      </c>
    </row>
    <row r="569" spans="2:40" ht="15" customHeight="1" x14ac:dyDescent="0.25">
      <c r="B569" s="8"/>
      <c r="C569" s="6" t="s">
        <v>25</v>
      </c>
      <c r="D569" s="6"/>
      <c r="E569" s="5">
        <f>E568*E567</f>
        <v>0</v>
      </c>
    </row>
    <row r="570" spans="2:40" ht="6.9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2:40" ht="20.100000000000001" customHeight="1" x14ac:dyDescent="0.25"/>
    <row r="572" spans="2:40" ht="15" customHeight="1" x14ac:dyDescent="0.25">
      <c r="B572" s="7"/>
      <c r="C572" s="2" t="s">
        <v>160</v>
      </c>
      <c r="D572" s="9" t="s">
        <v>153</v>
      </c>
      <c r="E572" s="9"/>
      <c r="F572" s="9"/>
      <c r="G572" s="3">
        <v>24</v>
      </c>
      <c r="H572" s="3">
        <v>25</v>
      </c>
      <c r="I572" s="3">
        <v>26</v>
      </c>
      <c r="J572" s="3">
        <v>27</v>
      </c>
      <c r="K572" s="3">
        <v>28</v>
      </c>
      <c r="L572" s="3">
        <v>29</v>
      </c>
      <c r="M572" s="3">
        <v>30</v>
      </c>
      <c r="N572" s="3">
        <v>31</v>
      </c>
      <c r="O572" s="3">
        <v>32</v>
      </c>
      <c r="P572" s="3">
        <v>33</v>
      </c>
      <c r="Q572" s="3">
        <v>34</v>
      </c>
      <c r="R572" s="3">
        <v>35</v>
      </c>
      <c r="S572" s="3">
        <v>36</v>
      </c>
      <c r="T572" s="3">
        <v>37</v>
      </c>
      <c r="U572" s="3">
        <v>38</v>
      </c>
      <c r="V572" s="3">
        <v>39</v>
      </c>
      <c r="W572" s="3">
        <v>40</v>
      </c>
      <c r="X572" s="3">
        <v>41</v>
      </c>
      <c r="Y572" s="3">
        <v>42</v>
      </c>
      <c r="Z572" s="3">
        <v>43</v>
      </c>
      <c r="AA572" s="3">
        <v>44</v>
      </c>
      <c r="AB572" s="3">
        <v>45</v>
      </c>
      <c r="AC572" s="3">
        <v>46</v>
      </c>
      <c r="AD572" s="3">
        <v>47</v>
      </c>
      <c r="AE572" s="3">
        <v>48</v>
      </c>
      <c r="AF572" s="3">
        <v>49</v>
      </c>
      <c r="AG572" s="3">
        <v>50</v>
      </c>
      <c r="AH572" s="3">
        <v>52</v>
      </c>
      <c r="AI572" s="3">
        <v>54</v>
      </c>
      <c r="AJ572" s="3">
        <v>56</v>
      </c>
      <c r="AK572" s="3">
        <v>58</v>
      </c>
      <c r="AL572" s="3">
        <v>23</v>
      </c>
    </row>
    <row r="573" spans="2:40" ht="15" customHeight="1" x14ac:dyDescent="0.25">
      <c r="B573" s="8"/>
      <c r="C573" s="8" t="s">
        <v>19</v>
      </c>
      <c r="D573" s="8"/>
      <c r="E573" s="8"/>
      <c r="F573" t="s">
        <v>20</v>
      </c>
      <c r="U573">
        <v>1</v>
      </c>
      <c r="AM573">
        <f>SUM(G573:AL573)</f>
        <v>1</v>
      </c>
      <c r="AN573">
        <f>AM573* E575</f>
        <v>139</v>
      </c>
    </row>
    <row r="574" spans="2:40" ht="15" customHeight="1" x14ac:dyDescent="0.25">
      <c r="B574" s="8"/>
      <c r="C574" s="8" t="s">
        <v>154</v>
      </c>
      <c r="D574" s="8"/>
      <c r="E574" s="8"/>
      <c r="F574" t="s">
        <v>22</v>
      </c>
    </row>
    <row r="575" spans="2:40" ht="15" customHeight="1" x14ac:dyDescent="0.25">
      <c r="B575" s="8"/>
      <c r="C575" t="s">
        <v>23</v>
      </c>
      <c r="D575" s="4">
        <v>139</v>
      </c>
      <c r="E575" s="5">
        <f>D575 *(1-$N$5/100)</f>
        <v>139</v>
      </c>
    </row>
    <row r="576" spans="2:40" ht="200.1" customHeight="1" x14ac:dyDescent="0.25">
      <c r="B576" s="8"/>
      <c r="C576" s="6" t="s">
        <v>24</v>
      </c>
      <c r="D576" s="6"/>
      <c r="E576" s="6">
        <f>SUM(G574:AL574)</f>
        <v>0</v>
      </c>
    </row>
    <row r="577" spans="2:40" ht="15" customHeight="1" x14ac:dyDescent="0.25">
      <c r="B577" s="8"/>
      <c r="C577" s="6" t="s">
        <v>25</v>
      </c>
      <c r="D577" s="6"/>
      <c r="E577" s="5">
        <f>E576*E575</f>
        <v>0</v>
      </c>
    </row>
    <row r="578" spans="2:40" ht="6.9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2:40" ht="20.100000000000001" customHeight="1" x14ac:dyDescent="0.25"/>
    <row r="580" spans="2:40" ht="15" customHeight="1" x14ac:dyDescent="0.25">
      <c r="B580" s="7"/>
      <c r="C580" s="2" t="s">
        <v>161</v>
      </c>
      <c r="D580" s="9" t="s">
        <v>76</v>
      </c>
      <c r="E580" s="9"/>
      <c r="F580" s="9"/>
      <c r="G580" s="3">
        <v>24</v>
      </c>
      <c r="H580" s="3">
        <v>25</v>
      </c>
      <c r="I580" s="3">
        <v>26</v>
      </c>
      <c r="J580" s="3">
        <v>27</v>
      </c>
      <c r="K580" s="3">
        <v>28</v>
      </c>
      <c r="L580" s="3">
        <v>29</v>
      </c>
      <c r="M580" s="3">
        <v>30</v>
      </c>
      <c r="N580" s="3">
        <v>31</v>
      </c>
      <c r="O580" s="3">
        <v>32</v>
      </c>
      <c r="P580" s="3">
        <v>33</v>
      </c>
      <c r="Q580" s="3">
        <v>34</v>
      </c>
      <c r="R580" s="3">
        <v>35</v>
      </c>
      <c r="S580" s="3">
        <v>36</v>
      </c>
      <c r="T580" s="3">
        <v>37</v>
      </c>
      <c r="U580" s="3">
        <v>38</v>
      </c>
      <c r="V580" s="3">
        <v>39</v>
      </c>
      <c r="W580" s="3">
        <v>40</v>
      </c>
      <c r="X580" s="3">
        <v>41</v>
      </c>
      <c r="Y580" s="3">
        <v>42</v>
      </c>
      <c r="Z580" s="3">
        <v>43</v>
      </c>
      <c r="AA580" s="3">
        <v>44</v>
      </c>
      <c r="AB580" s="3">
        <v>45</v>
      </c>
      <c r="AC580" s="3">
        <v>46</v>
      </c>
      <c r="AD580" s="3">
        <v>47</v>
      </c>
      <c r="AE580" s="3">
        <v>48</v>
      </c>
      <c r="AF580" s="3">
        <v>49</v>
      </c>
      <c r="AG580" s="3">
        <v>50</v>
      </c>
      <c r="AH580" s="3">
        <v>52</v>
      </c>
      <c r="AI580" s="3">
        <v>54</v>
      </c>
      <c r="AJ580" s="3">
        <v>56</v>
      </c>
      <c r="AK580" s="3">
        <v>58</v>
      </c>
      <c r="AL580" s="3">
        <v>23</v>
      </c>
    </row>
    <row r="581" spans="2:40" ht="15" customHeight="1" x14ac:dyDescent="0.25">
      <c r="B581" s="8"/>
      <c r="C581" s="8" t="s">
        <v>19</v>
      </c>
      <c r="D581" s="8"/>
      <c r="E581" s="8"/>
      <c r="F581" t="s">
        <v>20</v>
      </c>
      <c r="M581">
        <v>1</v>
      </c>
      <c r="N581">
        <v>1</v>
      </c>
      <c r="O581">
        <v>2</v>
      </c>
      <c r="P581">
        <v>3</v>
      </c>
      <c r="Q581">
        <v>3</v>
      </c>
      <c r="S581">
        <v>2</v>
      </c>
      <c r="AM581">
        <f>SUM(G581:AL581)</f>
        <v>12</v>
      </c>
      <c r="AN581">
        <f>AM581* E583</f>
        <v>1908</v>
      </c>
    </row>
    <row r="582" spans="2:40" ht="15" customHeight="1" x14ac:dyDescent="0.25">
      <c r="B582" s="8"/>
      <c r="C582" s="8" t="s">
        <v>111</v>
      </c>
      <c r="D582" s="8"/>
      <c r="E582" s="8"/>
      <c r="F582" t="s">
        <v>22</v>
      </c>
    </row>
    <row r="583" spans="2:40" ht="15" customHeight="1" x14ac:dyDescent="0.25">
      <c r="B583" s="8"/>
      <c r="C583" t="s">
        <v>23</v>
      </c>
      <c r="D583" s="4">
        <v>159</v>
      </c>
      <c r="E583" s="5">
        <f>D583 *(1-$N$5/100)</f>
        <v>159</v>
      </c>
    </row>
    <row r="584" spans="2:40" ht="200.1" customHeight="1" x14ac:dyDescent="0.25">
      <c r="B584" s="8"/>
      <c r="C584" s="6" t="s">
        <v>24</v>
      </c>
      <c r="D584" s="6"/>
      <c r="E584" s="6">
        <f>SUM(G582:AL582)</f>
        <v>0</v>
      </c>
    </row>
    <row r="585" spans="2:40" ht="15" customHeight="1" x14ac:dyDescent="0.25">
      <c r="B585" s="8"/>
      <c r="C585" s="6" t="s">
        <v>25</v>
      </c>
      <c r="D585" s="6"/>
      <c r="E585" s="5">
        <f>E584*E583</f>
        <v>0</v>
      </c>
    </row>
    <row r="586" spans="2:40" ht="6.9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2:40" ht="20.100000000000001" customHeight="1" x14ac:dyDescent="0.25"/>
    <row r="588" spans="2:40" ht="15" customHeight="1" x14ac:dyDescent="0.25">
      <c r="B588" s="7"/>
      <c r="C588" s="2" t="s">
        <v>162</v>
      </c>
      <c r="D588" s="9" t="s">
        <v>76</v>
      </c>
      <c r="E588" s="9"/>
      <c r="F588" s="9"/>
      <c r="G588" s="3">
        <v>24</v>
      </c>
      <c r="H588" s="3">
        <v>25</v>
      </c>
      <c r="I588" s="3">
        <v>26</v>
      </c>
      <c r="J588" s="3">
        <v>27</v>
      </c>
      <c r="K588" s="3">
        <v>28</v>
      </c>
      <c r="L588" s="3">
        <v>29</v>
      </c>
      <c r="M588" s="3">
        <v>30</v>
      </c>
      <c r="N588" s="3">
        <v>31</v>
      </c>
      <c r="O588" s="3">
        <v>32</v>
      </c>
      <c r="P588" s="3">
        <v>33</v>
      </c>
      <c r="Q588" s="3">
        <v>34</v>
      </c>
      <c r="R588" s="3">
        <v>35</v>
      </c>
      <c r="S588" s="3">
        <v>36</v>
      </c>
      <c r="T588" s="3">
        <v>37</v>
      </c>
      <c r="U588" s="3">
        <v>38</v>
      </c>
      <c r="V588" s="3">
        <v>39</v>
      </c>
      <c r="W588" s="3">
        <v>40</v>
      </c>
      <c r="X588" s="3">
        <v>41</v>
      </c>
      <c r="Y588" s="3">
        <v>42</v>
      </c>
      <c r="Z588" s="3">
        <v>43</v>
      </c>
      <c r="AA588" s="3">
        <v>44</v>
      </c>
      <c r="AB588" s="3">
        <v>45</v>
      </c>
      <c r="AC588" s="3">
        <v>46</v>
      </c>
      <c r="AD588" s="3">
        <v>47</v>
      </c>
      <c r="AE588" s="3">
        <v>48</v>
      </c>
      <c r="AF588" s="3">
        <v>49</v>
      </c>
      <c r="AG588" s="3">
        <v>50</v>
      </c>
      <c r="AH588" s="3">
        <v>52</v>
      </c>
      <c r="AI588" s="3">
        <v>54</v>
      </c>
      <c r="AJ588" s="3">
        <v>56</v>
      </c>
      <c r="AK588" s="3">
        <v>58</v>
      </c>
      <c r="AL588" s="3">
        <v>23</v>
      </c>
    </row>
    <row r="589" spans="2:40" ht="15" customHeight="1" x14ac:dyDescent="0.25">
      <c r="B589" s="8"/>
      <c r="C589" s="8" t="s">
        <v>19</v>
      </c>
      <c r="D589" s="8"/>
      <c r="E589" s="8"/>
      <c r="F589" t="s">
        <v>20</v>
      </c>
      <c r="L589">
        <v>1</v>
      </c>
      <c r="M589">
        <v>1</v>
      </c>
      <c r="P589">
        <v>1</v>
      </c>
      <c r="Q589">
        <v>1</v>
      </c>
      <c r="AM589">
        <f>SUM(G589:AL589)</f>
        <v>4</v>
      </c>
      <c r="AN589">
        <f>AM589* E591</f>
        <v>636</v>
      </c>
    </row>
    <row r="590" spans="2:40" ht="15" customHeight="1" x14ac:dyDescent="0.25">
      <c r="B590" s="8"/>
      <c r="C590" s="8" t="s">
        <v>101</v>
      </c>
      <c r="D590" s="8"/>
      <c r="E590" s="8"/>
      <c r="F590" t="s">
        <v>22</v>
      </c>
    </row>
    <row r="591" spans="2:40" ht="15" customHeight="1" x14ac:dyDescent="0.25">
      <c r="B591" s="8"/>
      <c r="C591" t="s">
        <v>23</v>
      </c>
      <c r="D591" s="4">
        <v>159</v>
      </c>
      <c r="E591" s="5">
        <f>D591 *(1-$N$5/100)</f>
        <v>159</v>
      </c>
    </row>
    <row r="592" spans="2:40" ht="200.1" customHeight="1" x14ac:dyDescent="0.25">
      <c r="B592" s="8"/>
      <c r="C592" s="6" t="s">
        <v>24</v>
      </c>
      <c r="D592" s="6"/>
      <c r="E592" s="6">
        <f>SUM(G590:AL590)</f>
        <v>0</v>
      </c>
    </row>
    <row r="593" spans="2:40" ht="15" customHeight="1" x14ac:dyDescent="0.25">
      <c r="B593" s="8"/>
      <c r="C593" s="6" t="s">
        <v>25</v>
      </c>
      <c r="D593" s="6"/>
      <c r="E593" s="5">
        <f>E592*E591</f>
        <v>0</v>
      </c>
    </row>
    <row r="594" spans="2:40" ht="6.9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2:40" ht="20.100000000000001" customHeight="1" x14ac:dyDescent="0.25"/>
    <row r="596" spans="2:40" ht="15" customHeight="1" x14ac:dyDescent="0.25">
      <c r="B596" s="7"/>
      <c r="C596" s="2" t="s">
        <v>163</v>
      </c>
      <c r="D596" s="9" t="s">
        <v>164</v>
      </c>
      <c r="E596" s="9"/>
      <c r="F596" s="9"/>
      <c r="G596" s="3" t="s">
        <v>7</v>
      </c>
      <c r="H596" s="3" t="s">
        <v>8</v>
      </c>
      <c r="I596" s="3" t="s">
        <v>9</v>
      </c>
      <c r="J596" s="3" t="s">
        <v>10</v>
      </c>
      <c r="K596" s="3" t="s">
        <v>11</v>
      </c>
      <c r="L596" s="3" t="s">
        <v>12</v>
      </c>
      <c r="M596" s="3" t="s">
        <v>13</v>
      </c>
      <c r="N596" s="3" t="s">
        <v>14</v>
      </c>
      <c r="O596" s="3" t="s">
        <v>15</v>
      </c>
      <c r="P596" s="3" t="s">
        <v>16</v>
      </c>
      <c r="Q596" s="3" t="s">
        <v>17</v>
      </c>
      <c r="R596" s="3" t="s">
        <v>18</v>
      </c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 spans="2:40" ht="15" customHeight="1" x14ac:dyDescent="0.25">
      <c r="B597" s="8"/>
      <c r="C597" s="8" t="s">
        <v>19</v>
      </c>
      <c r="D597" s="8"/>
      <c r="E597" s="8"/>
      <c r="F597" t="s">
        <v>20</v>
      </c>
      <c r="I597">
        <v>1</v>
      </c>
      <c r="J597">
        <v>1</v>
      </c>
      <c r="K597">
        <v>2</v>
      </c>
      <c r="L597">
        <v>2</v>
      </c>
      <c r="AM597">
        <f>SUM(G597:AL597)</f>
        <v>6</v>
      </c>
      <c r="AN597">
        <f>AM597* E599</f>
        <v>474</v>
      </c>
    </row>
    <row r="598" spans="2:40" ht="15" customHeight="1" x14ac:dyDescent="0.25">
      <c r="B598" s="8"/>
      <c r="C598" s="8" t="s">
        <v>52</v>
      </c>
      <c r="D598" s="8"/>
      <c r="E598" s="8"/>
      <c r="F598" t="s">
        <v>22</v>
      </c>
    </row>
    <row r="599" spans="2:40" ht="15" customHeight="1" x14ac:dyDescent="0.25">
      <c r="B599" s="8"/>
      <c r="C599" t="s">
        <v>23</v>
      </c>
      <c r="D599" s="4">
        <v>79</v>
      </c>
      <c r="E599" s="5">
        <f>D599 *(1-$N$5/100)</f>
        <v>79</v>
      </c>
    </row>
    <row r="600" spans="2:40" ht="200.1" customHeight="1" x14ac:dyDescent="0.25">
      <c r="B600" s="8"/>
      <c r="C600" s="6" t="s">
        <v>24</v>
      </c>
      <c r="D600" s="6"/>
      <c r="E600" s="6">
        <f>SUM(G598:AL598)</f>
        <v>0</v>
      </c>
    </row>
    <row r="601" spans="2:40" ht="15" customHeight="1" x14ac:dyDescent="0.25">
      <c r="B601" s="8"/>
      <c r="C601" s="6" t="s">
        <v>25</v>
      </c>
      <c r="D601" s="6"/>
      <c r="E601" s="5">
        <f>E600*E599</f>
        <v>0</v>
      </c>
    </row>
    <row r="602" spans="2:40" ht="6.9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2:40" ht="20.100000000000001" customHeight="1" x14ac:dyDescent="0.25"/>
    <row r="604" spans="2:40" ht="15" customHeight="1" x14ac:dyDescent="0.25">
      <c r="B604" s="7"/>
      <c r="C604" s="2" t="s">
        <v>165</v>
      </c>
      <c r="D604" s="9" t="s">
        <v>164</v>
      </c>
      <c r="E604" s="9"/>
      <c r="F604" s="9"/>
      <c r="G604" s="3" t="s">
        <v>7</v>
      </c>
      <c r="H604" s="3" t="s">
        <v>8</v>
      </c>
      <c r="I604" s="3" t="s">
        <v>9</v>
      </c>
      <c r="J604" s="3" t="s">
        <v>10</v>
      </c>
      <c r="K604" s="3" t="s">
        <v>11</v>
      </c>
      <c r="L604" s="3" t="s">
        <v>12</v>
      </c>
      <c r="M604" s="3" t="s">
        <v>13</v>
      </c>
      <c r="N604" s="3" t="s">
        <v>14</v>
      </c>
      <c r="O604" s="3" t="s">
        <v>15</v>
      </c>
      <c r="P604" s="3" t="s">
        <v>16</v>
      </c>
      <c r="Q604" s="3" t="s">
        <v>17</v>
      </c>
      <c r="R604" s="3" t="s">
        <v>18</v>
      </c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 spans="2:40" ht="15" customHeight="1" x14ac:dyDescent="0.25">
      <c r="B605" s="8"/>
      <c r="C605" s="8" t="s">
        <v>19</v>
      </c>
      <c r="D605" s="8"/>
      <c r="E605" s="8"/>
      <c r="F605" t="s">
        <v>20</v>
      </c>
      <c r="I605">
        <v>1</v>
      </c>
      <c r="J605">
        <v>2</v>
      </c>
      <c r="K605">
        <v>1</v>
      </c>
      <c r="AM605">
        <f>SUM(G605:AL605)</f>
        <v>4</v>
      </c>
      <c r="AN605">
        <f>AM605* E607</f>
        <v>316</v>
      </c>
    </row>
    <row r="606" spans="2:40" ht="15" customHeight="1" x14ac:dyDescent="0.25">
      <c r="B606" s="8"/>
      <c r="C606" s="8" t="s">
        <v>52</v>
      </c>
      <c r="D606" s="8"/>
      <c r="E606" s="8"/>
      <c r="F606" t="s">
        <v>22</v>
      </c>
    </row>
    <row r="607" spans="2:40" ht="15" customHeight="1" x14ac:dyDescent="0.25">
      <c r="B607" s="8"/>
      <c r="C607" t="s">
        <v>23</v>
      </c>
      <c r="D607" s="4">
        <v>79</v>
      </c>
      <c r="E607" s="5">
        <f>D607 *(1-$N$5/100)</f>
        <v>79</v>
      </c>
    </row>
    <row r="608" spans="2:40" ht="200.1" customHeight="1" x14ac:dyDescent="0.25">
      <c r="B608" s="8"/>
      <c r="C608" s="6" t="s">
        <v>24</v>
      </c>
      <c r="D608" s="6"/>
      <c r="E608" s="6">
        <f>SUM(G606:AL606)</f>
        <v>0</v>
      </c>
    </row>
    <row r="609" spans="2:40" ht="15" customHeight="1" x14ac:dyDescent="0.25">
      <c r="B609" s="8"/>
      <c r="C609" s="6" t="s">
        <v>25</v>
      </c>
      <c r="D609" s="6"/>
      <c r="E609" s="5">
        <f>E608*E607</f>
        <v>0</v>
      </c>
    </row>
    <row r="610" spans="2:40" ht="6.9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2:40" ht="20.100000000000001" customHeight="1" x14ac:dyDescent="0.25"/>
    <row r="612" spans="2:40" ht="15" customHeight="1" x14ac:dyDescent="0.25">
      <c r="B612" s="7"/>
      <c r="C612" s="2" t="s">
        <v>166</v>
      </c>
      <c r="D612" s="9" t="s">
        <v>164</v>
      </c>
      <c r="E612" s="9"/>
      <c r="F612" s="9"/>
      <c r="G612" s="3" t="s">
        <v>7</v>
      </c>
      <c r="H612" s="3" t="s">
        <v>8</v>
      </c>
      <c r="I612" s="3" t="s">
        <v>9</v>
      </c>
      <c r="J612" s="3" t="s">
        <v>10</v>
      </c>
      <c r="K612" s="3" t="s">
        <v>11</v>
      </c>
      <c r="L612" s="3" t="s">
        <v>12</v>
      </c>
      <c r="M612" s="3" t="s">
        <v>13</v>
      </c>
      <c r="N612" s="3" t="s">
        <v>14</v>
      </c>
      <c r="O612" s="3" t="s">
        <v>15</v>
      </c>
      <c r="P612" s="3" t="s">
        <v>16</v>
      </c>
      <c r="Q612" s="3" t="s">
        <v>17</v>
      </c>
      <c r="R612" s="3" t="s">
        <v>18</v>
      </c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 spans="2:40" ht="15" customHeight="1" x14ac:dyDescent="0.25">
      <c r="B613" s="8"/>
      <c r="C613" s="8" t="s">
        <v>19</v>
      </c>
      <c r="D613" s="8"/>
      <c r="E613" s="8"/>
      <c r="F613" t="s">
        <v>20</v>
      </c>
      <c r="J613">
        <v>3</v>
      </c>
      <c r="K613">
        <v>1</v>
      </c>
      <c r="L613">
        <v>4</v>
      </c>
      <c r="AM613">
        <f>SUM(G613:AL613)</f>
        <v>8</v>
      </c>
      <c r="AN613">
        <f>AM613* E615</f>
        <v>552</v>
      </c>
    </row>
    <row r="614" spans="2:40" ht="15" customHeight="1" x14ac:dyDescent="0.25">
      <c r="B614" s="8"/>
      <c r="C614" s="8" t="s">
        <v>34</v>
      </c>
      <c r="D614" s="8"/>
      <c r="E614" s="8"/>
      <c r="F614" t="s">
        <v>22</v>
      </c>
    </row>
    <row r="615" spans="2:40" ht="15" customHeight="1" x14ac:dyDescent="0.25">
      <c r="B615" s="8"/>
      <c r="C615" t="s">
        <v>23</v>
      </c>
      <c r="D615" s="4">
        <v>69</v>
      </c>
      <c r="E615" s="5">
        <f>D615 *(1-$N$5/100)</f>
        <v>69</v>
      </c>
    </row>
    <row r="616" spans="2:40" ht="200.1" customHeight="1" x14ac:dyDescent="0.25">
      <c r="B616" s="8"/>
      <c r="C616" s="6" t="s">
        <v>24</v>
      </c>
      <c r="D616" s="6"/>
      <c r="E616" s="6">
        <f>SUM(G614:AL614)</f>
        <v>0</v>
      </c>
    </row>
    <row r="617" spans="2:40" ht="15" customHeight="1" x14ac:dyDescent="0.25">
      <c r="B617" s="8"/>
      <c r="C617" s="6" t="s">
        <v>25</v>
      </c>
      <c r="D617" s="6"/>
      <c r="E617" s="5">
        <f>E616*E615</f>
        <v>0</v>
      </c>
    </row>
    <row r="618" spans="2:40" ht="6.9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2:40" ht="20.100000000000001" customHeight="1" x14ac:dyDescent="0.25"/>
    <row r="620" spans="2:40" ht="15" customHeight="1" x14ac:dyDescent="0.25">
      <c r="B620" s="7"/>
      <c r="C620" s="2" t="s">
        <v>167</v>
      </c>
      <c r="D620" s="9" t="s">
        <v>164</v>
      </c>
      <c r="E620" s="9"/>
      <c r="F620" s="9"/>
      <c r="G620" s="3" t="s">
        <v>7</v>
      </c>
      <c r="H620" s="3" t="s">
        <v>8</v>
      </c>
      <c r="I620" s="3" t="s">
        <v>9</v>
      </c>
      <c r="J620" s="3" t="s">
        <v>10</v>
      </c>
      <c r="K620" s="3" t="s">
        <v>11</v>
      </c>
      <c r="L620" s="3" t="s">
        <v>12</v>
      </c>
      <c r="M620" s="3" t="s">
        <v>13</v>
      </c>
      <c r="N620" s="3" t="s">
        <v>14</v>
      </c>
      <c r="O620" s="3" t="s">
        <v>15</v>
      </c>
      <c r="P620" s="3" t="s">
        <v>16</v>
      </c>
      <c r="Q620" s="3" t="s">
        <v>17</v>
      </c>
      <c r="R620" s="3" t="s">
        <v>18</v>
      </c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</row>
    <row r="621" spans="2:40" ht="15" customHeight="1" x14ac:dyDescent="0.25">
      <c r="B621" s="8"/>
      <c r="C621" s="8" t="s">
        <v>19</v>
      </c>
      <c r="D621" s="8"/>
      <c r="E621" s="8"/>
      <c r="F621" t="s">
        <v>20</v>
      </c>
      <c r="L621">
        <v>1</v>
      </c>
      <c r="AM621">
        <f>SUM(G621:AL621)</f>
        <v>1</v>
      </c>
      <c r="AN621">
        <f>AM621* E623</f>
        <v>69</v>
      </c>
    </row>
    <row r="622" spans="2:40" ht="15" customHeight="1" x14ac:dyDescent="0.25">
      <c r="B622" s="8"/>
      <c r="C622" s="8" t="s">
        <v>34</v>
      </c>
      <c r="D622" s="8"/>
      <c r="E622" s="8"/>
      <c r="F622" t="s">
        <v>22</v>
      </c>
    </row>
    <row r="623" spans="2:40" ht="15" customHeight="1" x14ac:dyDescent="0.25">
      <c r="B623" s="8"/>
      <c r="C623" t="s">
        <v>23</v>
      </c>
      <c r="D623" s="4">
        <v>69</v>
      </c>
      <c r="E623" s="5">
        <f>D623 *(1-$N$5/100)</f>
        <v>69</v>
      </c>
    </row>
    <row r="624" spans="2:40" ht="200.1" customHeight="1" x14ac:dyDescent="0.25">
      <c r="B624" s="8"/>
      <c r="C624" s="6" t="s">
        <v>24</v>
      </c>
      <c r="D624" s="6"/>
      <c r="E624" s="6">
        <f>SUM(G622:AL622)</f>
        <v>0</v>
      </c>
    </row>
    <row r="625" spans="2:40" ht="15" customHeight="1" x14ac:dyDescent="0.25">
      <c r="B625" s="8"/>
      <c r="C625" s="6" t="s">
        <v>25</v>
      </c>
      <c r="D625" s="6"/>
      <c r="E625" s="5">
        <f>E624*E623</f>
        <v>0</v>
      </c>
    </row>
    <row r="626" spans="2:40" ht="6.9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2:40" ht="20.100000000000001" customHeight="1" x14ac:dyDescent="0.25"/>
    <row r="628" spans="2:40" ht="15" customHeight="1" x14ac:dyDescent="0.25">
      <c r="B628" s="7"/>
      <c r="C628" s="2" t="s">
        <v>168</v>
      </c>
      <c r="D628" s="9" t="s">
        <v>164</v>
      </c>
      <c r="E628" s="9"/>
      <c r="F628" s="9"/>
      <c r="G628" s="3" t="s">
        <v>7</v>
      </c>
      <c r="H628" s="3" t="s">
        <v>8</v>
      </c>
      <c r="I628" s="3" t="s">
        <v>9</v>
      </c>
      <c r="J628" s="3" t="s">
        <v>10</v>
      </c>
      <c r="K628" s="3" t="s">
        <v>11</v>
      </c>
      <c r="L628" s="3" t="s">
        <v>12</v>
      </c>
      <c r="M628" s="3" t="s">
        <v>13</v>
      </c>
      <c r="N628" s="3" t="s">
        <v>14</v>
      </c>
      <c r="O628" s="3" t="s">
        <v>15</v>
      </c>
      <c r="P628" s="3" t="s">
        <v>16</v>
      </c>
      <c r="Q628" s="3" t="s">
        <v>17</v>
      </c>
      <c r="R628" s="3" t="s">
        <v>18</v>
      </c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</row>
    <row r="629" spans="2:40" ht="15" customHeight="1" x14ac:dyDescent="0.25">
      <c r="B629" s="8"/>
      <c r="C629" s="8" t="s">
        <v>19</v>
      </c>
      <c r="D629" s="8"/>
      <c r="E629" s="8"/>
      <c r="F629" t="s">
        <v>20</v>
      </c>
      <c r="I629">
        <v>1</v>
      </c>
      <c r="J629">
        <v>3</v>
      </c>
      <c r="K629">
        <v>1</v>
      </c>
      <c r="L629">
        <v>1</v>
      </c>
      <c r="AM629">
        <f>SUM(G629:AL629)</f>
        <v>6</v>
      </c>
      <c r="AN629">
        <f>AM629* E631</f>
        <v>414</v>
      </c>
    </row>
    <row r="630" spans="2:40" ht="15" customHeight="1" x14ac:dyDescent="0.25">
      <c r="B630" s="8"/>
      <c r="C630" s="8" t="s">
        <v>34</v>
      </c>
      <c r="D630" s="8"/>
      <c r="E630" s="8"/>
      <c r="F630" t="s">
        <v>22</v>
      </c>
    </row>
    <row r="631" spans="2:40" ht="15" customHeight="1" x14ac:dyDescent="0.25">
      <c r="B631" s="8"/>
      <c r="C631" t="s">
        <v>23</v>
      </c>
      <c r="D631" s="4">
        <v>69</v>
      </c>
      <c r="E631" s="5">
        <f>D631 *(1-$N$5/100)</f>
        <v>69</v>
      </c>
    </row>
    <row r="632" spans="2:40" ht="200.1" customHeight="1" x14ac:dyDescent="0.25">
      <c r="B632" s="8"/>
      <c r="C632" s="6" t="s">
        <v>24</v>
      </c>
      <c r="D632" s="6"/>
      <c r="E632" s="6">
        <f>SUM(G630:AL630)</f>
        <v>0</v>
      </c>
    </row>
    <row r="633" spans="2:40" ht="15" customHeight="1" x14ac:dyDescent="0.25">
      <c r="B633" s="8"/>
      <c r="C633" s="6" t="s">
        <v>25</v>
      </c>
      <c r="D633" s="6"/>
      <c r="E633" s="5">
        <f>E632*E631</f>
        <v>0</v>
      </c>
    </row>
    <row r="634" spans="2:40" ht="6.9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2:40" ht="20.100000000000001" customHeight="1" x14ac:dyDescent="0.25"/>
    <row r="636" spans="2:40" ht="15" customHeight="1" x14ac:dyDescent="0.25">
      <c r="B636" s="7"/>
      <c r="C636" s="2" t="s">
        <v>169</v>
      </c>
      <c r="D636" s="9" t="s">
        <v>164</v>
      </c>
      <c r="E636" s="9"/>
      <c r="F636" s="9"/>
      <c r="G636" s="3" t="s">
        <v>7</v>
      </c>
      <c r="H636" s="3" t="s">
        <v>8</v>
      </c>
      <c r="I636" s="3" t="s">
        <v>9</v>
      </c>
      <c r="J636" s="3" t="s">
        <v>10</v>
      </c>
      <c r="K636" s="3" t="s">
        <v>11</v>
      </c>
      <c r="L636" s="3" t="s">
        <v>12</v>
      </c>
      <c r="M636" s="3" t="s">
        <v>13</v>
      </c>
      <c r="N636" s="3" t="s">
        <v>14</v>
      </c>
      <c r="O636" s="3" t="s">
        <v>15</v>
      </c>
      <c r="P636" s="3" t="s">
        <v>16</v>
      </c>
      <c r="Q636" s="3" t="s">
        <v>17</v>
      </c>
      <c r="R636" s="3" t="s">
        <v>18</v>
      </c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</row>
    <row r="637" spans="2:40" ht="15" customHeight="1" x14ac:dyDescent="0.25">
      <c r="B637" s="8"/>
      <c r="C637" s="8" t="s">
        <v>19</v>
      </c>
      <c r="D637" s="8"/>
      <c r="E637" s="8"/>
      <c r="F637" t="s">
        <v>20</v>
      </c>
      <c r="J637">
        <v>1</v>
      </c>
      <c r="K637">
        <v>1</v>
      </c>
      <c r="L637">
        <v>1</v>
      </c>
      <c r="AM637">
        <f>SUM(G637:AL637)</f>
        <v>3</v>
      </c>
      <c r="AN637">
        <f>AM637* E639</f>
        <v>207</v>
      </c>
    </row>
    <row r="638" spans="2:40" ht="15" customHeight="1" x14ac:dyDescent="0.25">
      <c r="B638" s="8"/>
      <c r="C638" s="8" t="s">
        <v>34</v>
      </c>
      <c r="D638" s="8"/>
      <c r="E638" s="8"/>
      <c r="F638" t="s">
        <v>22</v>
      </c>
    </row>
    <row r="639" spans="2:40" ht="15" customHeight="1" x14ac:dyDescent="0.25">
      <c r="B639" s="8"/>
      <c r="C639" t="s">
        <v>23</v>
      </c>
      <c r="D639" s="4">
        <v>69</v>
      </c>
      <c r="E639" s="5">
        <f>D639 *(1-$N$5/100)</f>
        <v>69</v>
      </c>
    </row>
    <row r="640" spans="2:40" ht="200.1" customHeight="1" x14ac:dyDescent="0.25">
      <c r="B640" s="8"/>
      <c r="C640" s="6" t="s">
        <v>24</v>
      </c>
      <c r="D640" s="6"/>
      <c r="E640" s="6">
        <f>SUM(G638:AL638)</f>
        <v>0</v>
      </c>
    </row>
    <row r="641" spans="2:40" ht="15" customHeight="1" x14ac:dyDescent="0.25">
      <c r="B641" s="8"/>
      <c r="C641" s="6" t="s">
        <v>25</v>
      </c>
      <c r="D641" s="6"/>
      <c r="E641" s="5">
        <f>E640*E639</f>
        <v>0</v>
      </c>
    </row>
    <row r="642" spans="2:40" ht="6.9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2:40" ht="20.100000000000001" customHeight="1" x14ac:dyDescent="0.25"/>
    <row r="644" spans="2:40" ht="15" customHeight="1" x14ac:dyDescent="0.25">
      <c r="B644" s="7"/>
      <c r="C644" s="2" t="s">
        <v>170</v>
      </c>
      <c r="D644" s="9" t="s">
        <v>164</v>
      </c>
      <c r="E644" s="9"/>
      <c r="F644" s="9"/>
      <c r="G644" s="3" t="s">
        <v>7</v>
      </c>
      <c r="H644" s="3" t="s">
        <v>8</v>
      </c>
      <c r="I644" s="3" t="s">
        <v>9</v>
      </c>
      <c r="J644" s="3" t="s">
        <v>10</v>
      </c>
      <c r="K644" s="3" t="s">
        <v>11</v>
      </c>
      <c r="L644" s="3" t="s">
        <v>12</v>
      </c>
      <c r="M644" s="3" t="s">
        <v>13</v>
      </c>
      <c r="N644" s="3" t="s">
        <v>14</v>
      </c>
      <c r="O644" s="3" t="s">
        <v>15</v>
      </c>
      <c r="P644" s="3" t="s">
        <v>16</v>
      </c>
      <c r="Q644" s="3" t="s">
        <v>17</v>
      </c>
      <c r="R644" s="3" t="s">
        <v>18</v>
      </c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 spans="2:40" ht="15" customHeight="1" x14ac:dyDescent="0.25">
      <c r="B645" s="8"/>
      <c r="C645" s="8" t="s">
        <v>19</v>
      </c>
      <c r="D645" s="8"/>
      <c r="E645" s="8"/>
      <c r="F645" t="s">
        <v>20</v>
      </c>
      <c r="J645">
        <v>1</v>
      </c>
      <c r="L645">
        <v>4</v>
      </c>
      <c r="M645">
        <v>1</v>
      </c>
      <c r="AM645">
        <f>SUM(G645:AL645)</f>
        <v>6</v>
      </c>
      <c r="AN645">
        <f>AM645* E647</f>
        <v>414</v>
      </c>
    </row>
    <row r="646" spans="2:40" ht="15" customHeight="1" x14ac:dyDescent="0.25">
      <c r="B646" s="8"/>
      <c r="C646" s="8" t="s">
        <v>34</v>
      </c>
      <c r="D646" s="8"/>
      <c r="E646" s="8"/>
      <c r="F646" t="s">
        <v>22</v>
      </c>
    </row>
    <row r="647" spans="2:40" ht="15" customHeight="1" x14ac:dyDescent="0.25">
      <c r="B647" s="8"/>
      <c r="C647" t="s">
        <v>23</v>
      </c>
      <c r="D647" s="4">
        <v>69</v>
      </c>
      <c r="E647" s="5">
        <f>D647 *(1-$N$5/100)</f>
        <v>69</v>
      </c>
    </row>
    <row r="648" spans="2:40" ht="200.1" customHeight="1" x14ac:dyDescent="0.25">
      <c r="B648" s="8"/>
      <c r="C648" s="6" t="s">
        <v>24</v>
      </c>
      <c r="D648" s="6"/>
      <c r="E648" s="6">
        <f>SUM(G646:AL646)</f>
        <v>0</v>
      </c>
    </row>
    <row r="649" spans="2:40" ht="15" customHeight="1" x14ac:dyDescent="0.25">
      <c r="B649" s="8"/>
      <c r="C649" s="6" t="s">
        <v>25</v>
      </c>
      <c r="D649" s="6"/>
      <c r="E649" s="5">
        <f>E648*E647</f>
        <v>0</v>
      </c>
    </row>
    <row r="650" spans="2:40" ht="6.9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2:40" ht="20.100000000000001" customHeight="1" x14ac:dyDescent="0.25"/>
    <row r="652" spans="2:40" ht="15" customHeight="1" x14ac:dyDescent="0.25">
      <c r="B652" s="7"/>
      <c r="C652" s="2" t="s">
        <v>171</v>
      </c>
      <c r="D652" s="9" t="s">
        <v>48</v>
      </c>
      <c r="E652" s="9"/>
      <c r="F652" s="9"/>
      <c r="G652" s="3" t="s">
        <v>7</v>
      </c>
      <c r="H652" s="3" t="s">
        <v>8</v>
      </c>
      <c r="I652" s="3" t="s">
        <v>9</v>
      </c>
      <c r="J652" s="3" t="s">
        <v>10</v>
      </c>
      <c r="K652" s="3" t="s">
        <v>11</v>
      </c>
      <c r="L652" s="3" t="s">
        <v>12</v>
      </c>
      <c r="M652" s="3" t="s">
        <v>13</v>
      </c>
      <c r="N652" s="3" t="s">
        <v>14</v>
      </c>
      <c r="O652" s="3" t="s">
        <v>15</v>
      </c>
      <c r="P652" s="3" t="s">
        <v>16</v>
      </c>
      <c r="Q652" s="3" t="s">
        <v>17</v>
      </c>
      <c r="R652" s="3" t="s">
        <v>18</v>
      </c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</row>
    <row r="653" spans="2:40" ht="15" customHeight="1" x14ac:dyDescent="0.25">
      <c r="B653" s="8"/>
      <c r="C653" s="8" t="s">
        <v>19</v>
      </c>
      <c r="D653" s="8"/>
      <c r="E653" s="8"/>
      <c r="F653" t="s">
        <v>20</v>
      </c>
      <c r="I653">
        <v>2</v>
      </c>
      <c r="J653">
        <v>3</v>
      </c>
      <c r="L653">
        <v>2</v>
      </c>
      <c r="M653">
        <v>1</v>
      </c>
      <c r="AM653">
        <f>SUM(G653:AL653)</f>
        <v>8</v>
      </c>
      <c r="AN653">
        <f>AM653* E655</f>
        <v>312</v>
      </c>
    </row>
    <row r="654" spans="2:40" ht="15" customHeight="1" x14ac:dyDescent="0.25">
      <c r="B654" s="8"/>
      <c r="C654" s="8" t="s">
        <v>34</v>
      </c>
      <c r="D654" s="8"/>
      <c r="E654" s="8"/>
      <c r="F654" t="s">
        <v>22</v>
      </c>
    </row>
    <row r="655" spans="2:40" ht="15" customHeight="1" x14ac:dyDescent="0.25">
      <c r="B655" s="8"/>
      <c r="C655" t="s">
        <v>23</v>
      </c>
      <c r="D655" s="4">
        <v>39</v>
      </c>
      <c r="E655" s="5">
        <f>D655 *(1-$N$5/100)</f>
        <v>39</v>
      </c>
    </row>
    <row r="656" spans="2:40" ht="200.1" customHeight="1" x14ac:dyDescent="0.25">
      <c r="B656" s="8"/>
      <c r="C656" s="6" t="s">
        <v>24</v>
      </c>
      <c r="D656" s="6"/>
      <c r="E656" s="6">
        <f>SUM(G654:AL654)</f>
        <v>0</v>
      </c>
    </row>
    <row r="657" spans="2:40" ht="15" customHeight="1" x14ac:dyDescent="0.25">
      <c r="B657" s="8"/>
      <c r="C657" s="6" t="s">
        <v>25</v>
      </c>
      <c r="D657" s="6"/>
      <c r="E657" s="5">
        <f>E656*E655</f>
        <v>0</v>
      </c>
    </row>
    <row r="658" spans="2:40" ht="6.9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2:40" ht="20.100000000000001" customHeight="1" x14ac:dyDescent="0.25"/>
    <row r="660" spans="2:40" ht="15" customHeight="1" x14ac:dyDescent="0.25">
      <c r="B660" s="7"/>
      <c r="C660" s="2" t="s">
        <v>172</v>
      </c>
      <c r="D660" s="9" t="s">
        <v>48</v>
      </c>
      <c r="E660" s="9"/>
      <c r="F660" s="9"/>
      <c r="G660" s="3" t="s">
        <v>7</v>
      </c>
      <c r="H660" s="3" t="s">
        <v>8</v>
      </c>
      <c r="I660" s="3" t="s">
        <v>9</v>
      </c>
      <c r="J660" s="3" t="s">
        <v>10</v>
      </c>
      <c r="K660" s="3" t="s">
        <v>11</v>
      </c>
      <c r="L660" s="3" t="s">
        <v>12</v>
      </c>
      <c r="M660" s="3" t="s">
        <v>13</v>
      </c>
      <c r="N660" s="3" t="s">
        <v>14</v>
      </c>
      <c r="O660" s="3" t="s">
        <v>15</v>
      </c>
      <c r="P660" s="3" t="s">
        <v>16</v>
      </c>
      <c r="Q660" s="3" t="s">
        <v>17</v>
      </c>
      <c r="R660" s="3" t="s">
        <v>18</v>
      </c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</row>
    <row r="661" spans="2:40" ht="15" customHeight="1" x14ac:dyDescent="0.25">
      <c r="B661" s="8"/>
      <c r="C661" s="8" t="s">
        <v>19</v>
      </c>
      <c r="D661" s="8"/>
      <c r="E661" s="8"/>
      <c r="F661" t="s">
        <v>20</v>
      </c>
      <c r="M661">
        <v>1</v>
      </c>
      <c r="AM661">
        <f>SUM(G661:AL661)</f>
        <v>1</v>
      </c>
      <c r="AN661">
        <f>AM661* E663</f>
        <v>39</v>
      </c>
    </row>
    <row r="662" spans="2:40" ht="15" customHeight="1" x14ac:dyDescent="0.25">
      <c r="B662" s="8"/>
      <c r="C662" s="8" t="s">
        <v>34</v>
      </c>
      <c r="D662" s="8"/>
      <c r="E662" s="8"/>
      <c r="F662" t="s">
        <v>22</v>
      </c>
    </row>
    <row r="663" spans="2:40" ht="15" customHeight="1" x14ac:dyDescent="0.25">
      <c r="B663" s="8"/>
      <c r="C663" t="s">
        <v>23</v>
      </c>
      <c r="D663" s="4">
        <v>39</v>
      </c>
      <c r="E663" s="5">
        <f>D663 *(1-$N$5/100)</f>
        <v>39</v>
      </c>
    </row>
    <row r="664" spans="2:40" ht="200.1" customHeight="1" x14ac:dyDescent="0.25">
      <c r="B664" s="8"/>
      <c r="C664" s="6" t="s">
        <v>24</v>
      </c>
      <c r="D664" s="6"/>
      <c r="E664" s="6">
        <f>SUM(G662:AL662)</f>
        <v>0</v>
      </c>
    </row>
    <row r="665" spans="2:40" ht="15" customHeight="1" x14ac:dyDescent="0.25">
      <c r="B665" s="8"/>
      <c r="C665" s="6" t="s">
        <v>25</v>
      </c>
      <c r="D665" s="6"/>
      <c r="E665" s="5">
        <f>E664*E663</f>
        <v>0</v>
      </c>
    </row>
    <row r="666" spans="2:40" ht="6.9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2:40" ht="20.100000000000001" customHeight="1" x14ac:dyDescent="0.25"/>
    <row r="668" spans="2:40" ht="15" customHeight="1" x14ac:dyDescent="0.25">
      <c r="B668" s="7"/>
      <c r="C668" s="2" t="s">
        <v>173</v>
      </c>
      <c r="D668" s="9" t="s">
        <v>48</v>
      </c>
      <c r="E668" s="9"/>
      <c r="F668" s="9"/>
      <c r="G668" s="3" t="s">
        <v>7</v>
      </c>
      <c r="H668" s="3" t="s">
        <v>8</v>
      </c>
      <c r="I668" s="3" t="s">
        <v>9</v>
      </c>
      <c r="J668" s="3" t="s">
        <v>10</v>
      </c>
      <c r="K668" s="3" t="s">
        <v>11</v>
      </c>
      <c r="L668" s="3" t="s">
        <v>12</v>
      </c>
      <c r="M668" s="3" t="s">
        <v>13</v>
      </c>
      <c r="N668" s="3" t="s">
        <v>14</v>
      </c>
      <c r="O668" s="3" t="s">
        <v>15</v>
      </c>
      <c r="P668" s="3" t="s">
        <v>16</v>
      </c>
      <c r="Q668" s="3" t="s">
        <v>17</v>
      </c>
      <c r="R668" s="3" t="s">
        <v>18</v>
      </c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</row>
    <row r="669" spans="2:40" ht="15" customHeight="1" x14ac:dyDescent="0.25">
      <c r="B669" s="8"/>
      <c r="C669" s="8" t="s">
        <v>19</v>
      </c>
      <c r="D669" s="8"/>
      <c r="E669" s="8"/>
      <c r="F669" t="s">
        <v>20</v>
      </c>
      <c r="J669">
        <v>1</v>
      </c>
      <c r="M669">
        <v>1</v>
      </c>
      <c r="AM669">
        <f>SUM(G669:AL669)</f>
        <v>2</v>
      </c>
      <c r="AN669">
        <f>AM669* E671</f>
        <v>78</v>
      </c>
    </row>
    <row r="670" spans="2:40" ht="15" customHeight="1" x14ac:dyDescent="0.25">
      <c r="B670" s="8"/>
      <c r="C670" s="8" t="s">
        <v>34</v>
      </c>
      <c r="D670" s="8"/>
      <c r="E670" s="8"/>
      <c r="F670" t="s">
        <v>22</v>
      </c>
    </row>
    <row r="671" spans="2:40" ht="15" customHeight="1" x14ac:dyDescent="0.25">
      <c r="B671" s="8"/>
      <c r="C671" t="s">
        <v>23</v>
      </c>
      <c r="D671" s="4">
        <v>39</v>
      </c>
      <c r="E671" s="5">
        <f>D671 *(1-$N$5/100)</f>
        <v>39</v>
      </c>
    </row>
    <row r="672" spans="2:40" ht="200.1" customHeight="1" x14ac:dyDescent="0.25">
      <c r="B672" s="8"/>
      <c r="C672" s="6" t="s">
        <v>24</v>
      </c>
      <c r="D672" s="6"/>
      <c r="E672" s="6">
        <f>SUM(G670:AL670)</f>
        <v>0</v>
      </c>
    </row>
    <row r="673" spans="2:40" ht="15" customHeight="1" x14ac:dyDescent="0.25">
      <c r="B673" s="8"/>
      <c r="C673" s="6" t="s">
        <v>25</v>
      </c>
      <c r="D673" s="6"/>
      <c r="E673" s="5">
        <f>E672*E671</f>
        <v>0</v>
      </c>
    </row>
    <row r="674" spans="2:40" ht="6.9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2:40" ht="20.100000000000001" customHeight="1" x14ac:dyDescent="0.25"/>
    <row r="676" spans="2:40" ht="15" customHeight="1" x14ac:dyDescent="0.25">
      <c r="B676" s="7"/>
      <c r="C676" s="2" t="s">
        <v>174</v>
      </c>
      <c r="D676" s="9" t="s">
        <v>48</v>
      </c>
      <c r="E676" s="9"/>
      <c r="F676" s="9"/>
      <c r="G676" s="3" t="s">
        <v>7</v>
      </c>
      <c r="H676" s="3" t="s">
        <v>8</v>
      </c>
      <c r="I676" s="3" t="s">
        <v>9</v>
      </c>
      <c r="J676" s="3" t="s">
        <v>10</v>
      </c>
      <c r="K676" s="3" t="s">
        <v>11</v>
      </c>
      <c r="L676" s="3" t="s">
        <v>12</v>
      </c>
      <c r="M676" s="3" t="s">
        <v>13</v>
      </c>
      <c r="N676" s="3" t="s">
        <v>14</v>
      </c>
      <c r="O676" s="3" t="s">
        <v>15</v>
      </c>
      <c r="P676" s="3" t="s">
        <v>16</v>
      </c>
      <c r="Q676" s="3" t="s">
        <v>17</v>
      </c>
      <c r="R676" s="3" t="s">
        <v>18</v>
      </c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</row>
    <row r="677" spans="2:40" ht="15" customHeight="1" x14ac:dyDescent="0.25">
      <c r="B677" s="8"/>
      <c r="C677" s="8" t="s">
        <v>19</v>
      </c>
      <c r="D677" s="8"/>
      <c r="E677" s="8"/>
      <c r="F677" t="s">
        <v>20</v>
      </c>
      <c r="I677">
        <v>1</v>
      </c>
      <c r="J677">
        <v>1</v>
      </c>
      <c r="M677">
        <v>1</v>
      </c>
      <c r="AM677">
        <f>SUM(G677:AL677)</f>
        <v>3</v>
      </c>
      <c r="AN677">
        <f>AM677* E679</f>
        <v>117</v>
      </c>
    </row>
    <row r="678" spans="2:40" ht="15" customHeight="1" x14ac:dyDescent="0.25">
      <c r="B678" s="8"/>
      <c r="C678" s="8" t="s">
        <v>34</v>
      </c>
      <c r="D678" s="8"/>
      <c r="E678" s="8"/>
      <c r="F678" t="s">
        <v>22</v>
      </c>
    </row>
    <row r="679" spans="2:40" ht="15" customHeight="1" x14ac:dyDescent="0.25">
      <c r="B679" s="8"/>
      <c r="C679" t="s">
        <v>23</v>
      </c>
      <c r="D679" s="4">
        <v>39</v>
      </c>
      <c r="E679" s="5">
        <f>D679 *(1-$N$5/100)</f>
        <v>39</v>
      </c>
    </row>
    <row r="680" spans="2:40" ht="200.1" customHeight="1" x14ac:dyDescent="0.25">
      <c r="B680" s="8"/>
      <c r="C680" s="6" t="s">
        <v>24</v>
      </c>
      <c r="D680" s="6"/>
      <c r="E680" s="6">
        <f>SUM(G678:AL678)</f>
        <v>0</v>
      </c>
    </row>
    <row r="681" spans="2:40" ht="15" customHeight="1" x14ac:dyDescent="0.25">
      <c r="B681" s="8"/>
      <c r="C681" s="6" t="s">
        <v>25</v>
      </c>
      <c r="D681" s="6"/>
      <c r="E681" s="5">
        <f>E680*E679</f>
        <v>0</v>
      </c>
    </row>
    <row r="682" spans="2:40" ht="6.9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2:40" ht="20.100000000000001" customHeight="1" x14ac:dyDescent="0.25"/>
    <row r="684" spans="2:40" ht="15" customHeight="1" x14ac:dyDescent="0.25">
      <c r="B684" s="7"/>
      <c r="C684" s="2" t="s">
        <v>175</v>
      </c>
      <c r="D684" s="9" t="s">
        <v>48</v>
      </c>
      <c r="E684" s="9"/>
      <c r="F684" s="9"/>
      <c r="G684" s="3" t="s">
        <v>7</v>
      </c>
      <c r="H684" s="3" t="s">
        <v>8</v>
      </c>
      <c r="I684" s="3" t="s">
        <v>9</v>
      </c>
      <c r="J684" s="3" t="s">
        <v>10</v>
      </c>
      <c r="K684" s="3" t="s">
        <v>11</v>
      </c>
      <c r="L684" s="3" t="s">
        <v>12</v>
      </c>
      <c r="M684" s="3" t="s">
        <v>13</v>
      </c>
      <c r="N684" s="3" t="s">
        <v>14</v>
      </c>
      <c r="O684" s="3" t="s">
        <v>15</v>
      </c>
      <c r="P684" s="3" t="s">
        <v>16</v>
      </c>
      <c r="Q684" s="3" t="s">
        <v>17</v>
      </c>
      <c r="R684" s="3" t="s">
        <v>18</v>
      </c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</row>
    <row r="685" spans="2:40" ht="15" customHeight="1" x14ac:dyDescent="0.25">
      <c r="B685" s="8"/>
      <c r="C685" s="8" t="s">
        <v>19</v>
      </c>
      <c r="D685" s="8"/>
      <c r="E685" s="8"/>
      <c r="F685" t="s">
        <v>20</v>
      </c>
      <c r="K685">
        <v>1</v>
      </c>
      <c r="AM685">
        <f>SUM(G685:AL685)</f>
        <v>1</v>
      </c>
      <c r="AN685">
        <f>AM685* E687</f>
        <v>49</v>
      </c>
    </row>
    <row r="686" spans="2:40" ht="15" customHeight="1" x14ac:dyDescent="0.25">
      <c r="B686" s="8"/>
      <c r="C686" s="8" t="s">
        <v>34</v>
      </c>
      <c r="D686" s="8"/>
      <c r="E686" s="8"/>
      <c r="F686" t="s">
        <v>22</v>
      </c>
    </row>
    <row r="687" spans="2:40" ht="15" customHeight="1" x14ac:dyDescent="0.25">
      <c r="B687" s="8"/>
      <c r="C687" t="s">
        <v>23</v>
      </c>
      <c r="D687" s="4">
        <v>49</v>
      </c>
      <c r="E687" s="5">
        <f>D687 *(1-$N$5/100)</f>
        <v>49</v>
      </c>
    </row>
    <row r="688" spans="2:40" ht="200.1" customHeight="1" x14ac:dyDescent="0.25">
      <c r="B688" s="8"/>
      <c r="C688" s="6" t="s">
        <v>24</v>
      </c>
      <c r="D688" s="6"/>
      <c r="E688" s="6">
        <f>SUM(G686:AL686)</f>
        <v>0</v>
      </c>
    </row>
    <row r="689" spans="2:40" ht="15" customHeight="1" x14ac:dyDescent="0.25">
      <c r="B689" s="8"/>
      <c r="C689" s="6" t="s">
        <v>25</v>
      </c>
      <c r="D689" s="6"/>
      <c r="E689" s="5">
        <f>E688*E687</f>
        <v>0</v>
      </c>
    </row>
    <row r="690" spans="2:40" ht="6.9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2:40" ht="20.100000000000001" customHeight="1" x14ac:dyDescent="0.25"/>
    <row r="692" spans="2:40" ht="15" customHeight="1" x14ac:dyDescent="0.25">
      <c r="B692" s="7"/>
      <c r="C692" s="2" t="s">
        <v>176</v>
      </c>
      <c r="D692" s="9" t="s">
        <v>48</v>
      </c>
      <c r="E692" s="9"/>
      <c r="F692" s="9"/>
      <c r="G692" s="3" t="s">
        <v>7</v>
      </c>
      <c r="H692" s="3" t="s">
        <v>8</v>
      </c>
      <c r="I692" s="3" t="s">
        <v>9</v>
      </c>
      <c r="J692" s="3" t="s">
        <v>10</v>
      </c>
      <c r="K692" s="3" t="s">
        <v>11</v>
      </c>
      <c r="L692" s="3" t="s">
        <v>12</v>
      </c>
      <c r="M692" s="3" t="s">
        <v>13</v>
      </c>
      <c r="N692" s="3" t="s">
        <v>14</v>
      </c>
      <c r="O692" s="3" t="s">
        <v>15</v>
      </c>
      <c r="P692" s="3" t="s">
        <v>16</v>
      </c>
      <c r="Q692" s="3" t="s">
        <v>17</v>
      </c>
      <c r="R692" s="3" t="s">
        <v>18</v>
      </c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</row>
    <row r="693" spans="2:40" ht="15" customHeight="1" x14ac:dyDescent="0.25">
      <c r="B693" s="8"/>
      <c r="C693" s="8" t="s">
        <v>19</v>
      </c>
      <c r="D693" s="8"/>
      <c r="E693" s="8"/>
      <c r="F693" t="s">
        <v>20</v>
      </c>
      <c r="I693">
        <v>2</v>
      </c>
      <c r="J693">
        <v>1</v>
      </c>
      <c r="M693">
        <v>1</v>
      </c>
      <c r="AM693">
        <f>SUM(G693:AL693)</f>
        <v>4</v>
      </c>
      <c r="AN693">
        <f>AM693* E695</f>
        <v>196</v>
      </c>
    </row>
    <row r="694" spans="2:40" ht="15" customHeight="1" x14ac:dyDescent="0.25">
      <c r="B694" s="8"/>
      <c r="C694" s="8" t="s">
        <v>34</v>
      </c>
      <c r="D694" s="8"/>
      <c r="E694" s="8"/>
      <c r="F694" t="s">
        <v>22</v>
      </c>
    </row>
    <row r="695" spans="2:40" ht="15" customHeight="1" x14ac:dyDescent="0.25">
      <c r="B695" s="8"/>
      <c r="C695" t="s">
        <v>23</v>
      </c>
      <c r="D695" s="4">
        <v>49</v>
      </c>
      <c r="E695" s="5">
        <f>D695 *(1-$N$5/100)</f>
        <v>49</v>
      </c>
    </row>
    <row r="696" spans="2:40" ht="200.1" customHeight="1" x14ac:dyDescent="0.25">
      <c r="B696" s="8"/>
      <c r="C696" s="6" t="s">
        <v>24</v>
      </c>
      <c r="D696" s="6"/>
      <c r="E696" s="6">
        <f>SUM(G694:AL694)</f>
        <v>0</v>
      </c>
    </row>
    <row r="697" spans="2:40" ht="15" customHeight="1" x14ac:dyDescent="0.25">
      <c r="B697" s="8"/>
      <c r="C697" s="6" t="s">
        <v>25</v>
      </c>
      <c r="D697" s="6"/>
      <c r="E697" s="5">
        <f>E696*E695</f>
        <v>0</v>
      </c>
    </row>
    <row r="698" spans="2:40" ht="6.9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2:40" ht="20.100000000000001" customHeight="1" x14ac:dyDescent="0.25"/>
    <row r="700" spans="2:40" ht="15" customHeight="1" x14ac:dyDescent="0.25">
      <c r="B700" s="7"/>
      <c r="C700" s="2" t="s">
        <v>177</v>
      </c>
      <c r="D700" s="9" t="s">
        <v>178</v>
      </c>
      <c r="E700" s="9"/>
      <c r="F700" s="9"/>
      <c r="G700" s="3" t="s">
        <v>7</v>
      </c>
      <c r="H700" s="3" t="s">
        <v>8</v>
      </c>
      <c r="I700" s="3" t="s">
        <v>9</v>
      </c>
      <c r="J700" s="3" t="s">
        <v>10</v>
      </c>
      <c r="K700" s="3" t="s">
        <v>11</v>
      </c>
      <c r="L700" s="3" t="s">
        <v>12</v>
      </c>
      <c r="M700" s="3" t="s">
        <v>13</v>
      </c>
      <c r="N700" s="3" t="s">
        <v>14</v>
      </c>
      <c r="O700" s="3" t="s">
        <v>15</v>
      </c>
      <c r="P700" s="3" t="s">
        <v>16</v>
      </c>
      <c r="Q700" s="3" t="s">
        <v>17</v>
      </c>
      <c r="R700" s="3" t="s">
        <v>18</v>
      </c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</row>
    <row r="701" spans="2:40" ht="15" customHeight="1" x14ac:dyDescent="0.25">
      <c r="B701" s="8"/>
      <c r="C701" s="8" t="s">
        <v>19</v>
      </c>
      <c r="D701" s="8"/>
      <c r="E701" s="8"/>
      <c r="F701" t="s">
        <v>20</v>
      </c>
      <c r="M701">
        <v>1</v>
      </c>
      <c r="AM701">
        <f>SUM(G701:AL701)</f>
        <v>1</v>
      </c>
      <c r="AN701">
        <f>AM701* E703</f>
        <v>49</v>
      </c>
    </row>
    <row r="702" spans="2:40" ht="15" customHeight="1" x14ac:dyDescent="0.25">
      <c r="B702" s="8"/>
      <c r="C702" s="8" t="s">
        <v>154</v>
      </c>
      <c r="D702" s="8"/>
      <c r="E702" s="8"/>
      <c r="F702" t="s">
        <v>22</v>
      </c>
    </row>
    <row r="703" spans="2:40" ht="15" customHeight="1" x14ac:dyDescent="0.25">
      <c r="B703" s="8"/>
      <c r="C703" t="s">
        <v>23</v>
      </c>
      <c r="D703" s="4">
        <v>49</v>
      </c>
      <c r="E703" s="5">
        <f>D703 *(1-$N$5/100)</f>
        <v>49</v>
      </c>
    </row>
    <row r="704" spans="2:40" ht="200.1" customHeight="1" x14ac:dyDescent="0.25">
      <c r="B704" s="8"/>
      <c r="C704" s="6" t="s">
        <v>24</v>
      </c>
      <c r="D704" s="6"/>
      <c r="E704" s="6">
        <f>SUM(G702:AL702)</f>
        <v>0</v>
      </c>
    </row>
    <row r="705" spans="2:40" ht="15" customHeight="1" x14ac:dyDescent="0.25">
      <c r="B705" s="8"/>
      <c r="C705" s="6" t="s">
        <v>25</v>
      </c>
      <c r="D705" s="6"/>
      <c r="E705" s="5">
        <f>E704*E703</f>
        <v>0</v>
      </c>
    </row>
    <row r="706" spans="2:40" ht="6.9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2:40" ht="20.100000000000001" customHeight="1" x14ac:dyDescent="0.25"/>
    <row r="708" spans="2:40" ht="15" customHeight="1" x14ac:dyDescent="0.25">
      <c r="B708" s="7"/>
      <c r="C708" s="2" t="s">
        <v>179</v>
      </c>
      <c r="D708" s="9" t="s">
        <v>48</v>
      </c>
      <c r="E708" s="9"/>
      <c r="F708" s="9"/>
      <c r="G708" s="3" t="s">
        <v>7</v>
      </c>
      <c r="H708" s="3" t="s">
        <v>8</v>
      </c>
      <c r="I708" s="3" t="s">
        <v>9</v>
      </c>
      <c r="J708" s="3" t="s">
        <v>10</v>
      </c>
      <c r="K708" s="3" t="s">
        <v>11</v>
      </c>
      <c r="L708" s="3" t="s">
        <v>12</v>
      </c>
      <c r="M708" s="3" t="s">
        <v>13</v>
      </c>
      <c r="N708" s="3" t="s">
        <v>14</v>
      </c>
      <c r="O708" s="3" t="s">
        <v>15</v>
      </c>
      <c r="P708" s="3" t="s">
        <v>16</v>
      </c>
      <c r="Q708" s="3" t="s">
        <v>17</v>
      </c>
      <c r="R708" s="3" t="s">
        <v>18</v>
      </c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</row>
    <row r="709" spans="2:40" ht="15" customHeight="1" x14ac:dyDescent="0.25">
      <c r="B709" s="8"/>
      <c r="C709" s="8" t="s">
        <v>19</v>
      </c>
      <c r="D709" s="8"/>
      <c r="E709" s="8"/>
      <c r="F709" t="s">
        <v>20</v>
      </c>
      <c r="J709">
        <v>2</v>
      </c>
      <c r="AM709">
        <f>SUM(G709:AL709)</f>
        <v>2</v>
      </c>
      <c r="AN709">
        <f>AM709* E711</f>
        <v>90</v>
      </c>
    </row>
    <row r="710" spans="2:40" ht="15" customHeight="1" x14ac:dyDescent="0.25">
      <c r="B710" s="8"/>
      <c r="C710" s="8" t="s">
        <v>34</v>
      </c>
      <c r="D710" s="8"/>
      <c r="E710" s="8"/>
      <c r="F710" t="s">
        <v>22</v>
      </c>
    </row>
    <row r="711" spans="2:40" ht="15" customHeight="1" x14ac:dyDescent="0.25">
      <c r="B711" s="8"/>
      <c r="C711" t="s">
        <v>23</v>
      </c>
      <c r="D711" s="4">
        <v>45</v>
      </c>
      <c r="E711" s="5">
        <f>D711 *(1-$N$5/100)</f>
        <v>45</v>
      </c>
    </row>
    <row r="712" spans="2:40" ht="200.1" customHeight="1" x14ac:dyDescent="0.25">
      <c r="B712" s="8"/>
      <c r="C712" s="6" t="s">
        <v>24</v>
      </c>
      <c r="D712" s="6"/>
      <c r="E712" s="6">
        <f>SUM(G710:AL710)</f>
        <v>0</v>
      </c>
    </row>
    <row r="713" spans="2:40" ht="15" customHeight="1" x14ac:dyDescent="0.25">
      <c r="B713" s="8"/>
      <c r="C713" s="6" t="s">
        <v>25</v>
      </c>
      <c r="D713" s="6"/>
      <c r="E713" s="5">
        <f>E712*E711</f>
        <v>0</v>
      </c>
    </row>
    <row r="714" spans="2:40" ht="6.9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2:40" ht="20.100000000000001" customHeight="1" x14ac:dyDescent="0.25"/>
    <row r="716" spans="2:40" ht="15" customHeight="1" x14ac:dyDescent="0.25">
      <c r="B716" s="7"/>
      <c r="C716" s="2" t="s">
        <v>180</v>
      </c>
      <c r="D716" s="9" t="s">
        <v>48</v>
      </c>
      <c r="E716" s="9"/>
      <c r="F716" s="9"/>
      <c r="G716" s="3" t="s">
        <v>7</v>
      </c>
      <c r="H716" s="3" t="s">
        <v>8</v>
      </c>
      <c r="I716" s="3" t="s">
        <v>9</v>
      </c>
      <c r="J716" s="3" t="s">
        <v>10</v>
      </c>
      <c r="K716" s="3" t="s">
        <v>11</v>
      </c>
      <c r="L716" s="3" t="s">
        <v>12</v>
      </c>
      <c r="M716" s="3" t="s">
        <v>13</v>
      </c>
      <c r="N716" s="3" t="s">
        <v>14</v>
      </c>
      <c r="O716" s="3" t="s">
        <v>15</v>
      </c>
      <c r="P716" s="3" t="s">
        <v>16</v>
      </c>
      <c r="Q716" s="3" t="s">
        <v>17</v>
      </c>
      <c r="R716" s="3" t="s">
        <v>18</v>
      </c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</row>
    <row r="717" spans="2:40" ht="15" customHeight="1" x14ac:dyDescent="0.25">
      <c r="B717" s="8"/>
      <c r="C717" s="8" t="s">
        <v>19</v>
      </c>
      <c r="D717" s="8"/>
      <c r="E717" s="8"/>
      <c r="F717" t="s">
        <v>20</v>
      </c>
      <c r="M717">
        <v>1</v>
      </c>
      <c r="AM717">
        <f>SUM(G717:AL717)</f>
        <v>1</v>
      </c>
      <c r="AN717">
        <f>AM717* E719</f>
        <v>49</v>
      </c>
    </row>
    <row r="718" spans="2:40" ht="15" customHeight="1" x14ac:dyDescent="0.25">
      <c r="B718" s="8"/>
      <c r="C718" s="8" t="s">
        <v>34</v>
      </c>
      <c r="D718" s="8"/>
      <c r="E718" s="8"/>
      <c r="F718" t="s">
        <v>22</v>
      </c>
    </row>
    <row r="719" spans="2:40" ht="15" customHeight="1" x14ac:dyDescent="0.25">
      <c r="B719" s="8"/>
      <c r="C719" t="s">
        <v>23</v>
      </c>
      <c r="D719" s="4">
        <v>49</v>
      </c>
      <c r="E719" s="5">
        <f>D719 *(1-$N$5/100)</f>
        <v>49</v>
      </c>
    </row>
    <row r="720" spans="2:40" ht="200.1" customHeight="1" x14ac:dyDescent="0.25">
      <c r="B720" s="8"/>
      <c r="C720" s="6" t="s">
        <v>24</v>
      </c>
      <c r="D720" s="6"/>
      <c r="E720" s="6">
        <f>SUM(G718:AL718)</f>
        <v>0</v>
      </c>
    </row>
    <row r="721" spans="2:40" ht="15" customHeight="1" x14ac:dyDescent="0.25">
      <c r="B721" s="8"/>
      <c r="C721" s="6" t="s">
        <v>25</v>
      </c>
      <c r="D721" s="6"/>
      <c r="E721" s="5">
        <f>E720*E719</f>
        <v>0</v>
      </c>
    </row>
    <row r="722" spans="2:40" ht="6.9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2:40" ht="20.100000000000001" customHeight="1" x14ac:dyDescent="0.25"/>
    <row r="724" spans="2:40" ht="15" customHeight="1" x14ac:dyDescent="0.25">
      <c r="B724" s="7"/>
      <c r="C724" s="2" t="s">
        <v>181</v>
      </c>
      <c r="D724" s="9" t="s">
        <v>48</v>
      </c>
      <c r="E724" s="9"/>
      <c r="F724" s="9"/>
      <c r="G724" s="3" t="s">
        <v>7</v>
      </c>
      <c r="H724" s="3" t="s">
        <v>8</v>
      </c>
      <c r="I724" s="3" t="s">
        <v>9</v>
      </c>
      <c r="J724" s="3" t="s">
        <v>10</v>
      </c>
      <c r="K724" s="3" t="s">
        <v>11</v>
      </c>
      <c r="L724" s="3" t="s">
        <v>12</v>
      </c>
      <c r="M724" s="3" t="s">
        <v>13</v>
      </c>
      <c r="N724" s="3" t="s">
        <v>14</v>
      </c>
      <c r="O724" s="3" t="s">
        <v>15</v>
      </c>
      <c r="P724" s="3" t="s">
        <v>16</v>
      </c>
      <c r="Q724" s="3" t="s">
        <v>17</v>
      </c>
      <c r="R724" s="3" t="s">
        <v>18</v>
      </c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</row>
    <row r="725" spans="2:40" ht="15" customHeight="1" x14ac:dyDescent="0.25">
      <c r="B725" s="8"/>
      <c r="C725" s="8" t="s">
        <v>19</v>
      </c>
      <c r="D725" s="8"/>
      <c r="E725" s="8"/>
      <c r="F725" t="s">
        <v>20</v>
      </c>
      <c r="J725">
        <v>2</v>
      </c>
      <c r="L725">
        <v>3</v>
      </c>
      <c r="M725">
        <v>1</v>
      </c>
      <c r="AM725">
        <f>SUM(G725:AL725)</f>
        <v>6</v>
      </c>
      <c r="AN725">
        <f>AM725* E727</f>
        <v>294</v>
      </c>
    </row>
    <row r="726" spans="2:40" ht="15" customHeight="1" x14ac:dyDescent="0.25">
      <c r="B726" s="8"/>
      <c r="C726" s="8" t="s">
        <v>34</v>
      </c>
      <c r="D726" s="8"/>
      <c r="E726" s="8"/>
      <c r="F726" t="s">
        <v>22</v>
      </c>
    </row>
    <row r="727" spans="2:40" ht="15" customHeight="1" x14ac:dyDescent="0.25">
      <c r="B727" s="8"/>
      <c r="C727" t="s">
        <v>23</v>
      </c>
      <c r="D727" s="4">
        <v>49</v>
      </c>
      <c r="E727" s="5">
        <f>D727 *(1-$N$5/100)</f>
        <v>49</v>
      </c>
    </row>
    <row r="728" spans="2:40" ht="200.1" customHeight="1" x14ac:dyDescent="0.25">
      <c r="B728" s="8"/>
      <c r="C728" s="6" t="s">
        <v>24</v>
      </c>
      <c r="D728" s="6"/>
      <c r="E728" s="6">
        <f>SUM(G726:AL726)</f>
        <v>0</v>
      </c>
    </row>
    <row r="729" spans="2:40" ht="15" customHeight="1" x14ac:dyDescent="0.25">
      <c r="B729" s="8"/>
      <c r="C729" s="6" t="s">
        <v>25</v>
      </c>
      <c r="D729" s="6"/>
      <c r="E729" s="5">
        <f>E728*E727</f>
        <v>0</v>
      </c>
    </row>
    <row r="730" spans="2:40" ht="6.9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2:40" ht="20.100000000000001" customHeight="1" x14ac:dyDescent="0.25"/>
    <row r="732" spans="2:40" ht="15" customHeight="1" x14ac:dyDescent="0.25">
      <c r="B732" s="7"/>
      <c r="C732" s="2" t="s">
        <v>182</v>
      </c>
      <c r="D732" s="9" t="s">
        <v>48</v>
      </c>
      <c r="E732" s="9"/>
      <c r="F732" s="9"/>
      <c r="G732" s="3" t="s">
        <v>7</v>
      </c>
      <c r="H732" s="3" t="s">
        <v>8</v>
      </c>
      <c r="I732" s="3" t="s">
        <v>9</v>
      </c>
      <c r="J732" s="3" t="s">
        <v>10</v>
      </c>
      <c r="K732" s="3" t="s">
        <v>11</v>
      </c>
      <c r="L732" s="3" t="s">
        <v>12</v>
      </c>
      <c r="M732" s="3" t="s">
        <v>13</v>
      </c>
      <c r="N732" s="3" t="s">
        <v>14</v>
      </c>
      <c r="O732" s="3" t="s">
        <v>15</v>
      </c>
      <c r="P732" s="3" t="s">
        <v>16</v>
      </c>
      <c r="Q732" s="3" t="s">
        <v>17</v>
      </c>
      <c r="R732" s="3" t="s">
        <v>18</v>
      </c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</row>
    <row r="733" spans="2:40" ht="15" customHeight="1" x14ac:dyDescent="0.25">
      <c r="B733" s="8"/>
      <c r="C733" s="8" t="s">
        <v>19</v>
      </c>
      <c r="D733" s="8"/>
      <c r="E733" s="8"/>
      <c r="F733" t="s">
        <v>20</v>
      </c>
      <c r="L733">
        <v>1</v>
      </c>
      <c r="AM733">
        <f>SUM(G733:AL733)</f>
        <v>1</v>
      </c>
      <c r="AN733">
        <f>AM733* E735</f>
        <v>59</v>
      </c>
    </row>
    <row r="734" spans="2:40" ht="15" customHeight="1" x14ac:dyDescent="0.25">
      <c r="B734" s="8"/>
      <c r="C734" s="8" t="s">
        <v>34</v>
      </c>
      <c r="D734" s="8"/>
      <c r="E734" s="8"/>
      <c r="F734" t="s">
        <v>22</v>
      </c>
    </row>
    <row r="735" spans="2:40" ht="15" customHeight="1" x14ac:dyDescent="0.25">
      <c r="B735" s="8"/>
      <c r="C735" t="s">
        <v>23</v>
      </c>
      <c r="D735" s="4">
        <v>59</v>
      </c>
      <c r="E735" s="5">
        <f>D735 *(1-$N$5/100)</f>
        <v>59</v>
      </c>
    </row>
    <row r="736" spans="2:40" ht="200.1" customHeight="1" x14ac:dyDescent="0.25">
      <c r="B736" s="8"/>
      <c r="C736" s="6" t="s">
        <v>24</v>
      </c>
      <c r="D736" s="6"/>
      <c r="E736" s="6">
        <f>SUM(G734:AL734)</f>
        <v>0</v>
      </c>
    </row>
    <row r="737" spans="2:40" ht="15" customHeight="1" x14ac:dyDescent="0.25">
      <c r="B737" s="8"/>
      <c r="C737" s="6" t="s">
        <v>25</v>
      </c>
      <c r="D737" s="6"/>
      <c r="E737" s="5">
        <f>E736*E735</f>
        <v>0</v>
      </c>
    </row>
    <row r="738" spans="2:40" ht="6.9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2:40" ht="20.100000000000001" customHeight="1" x14ac:dyDescent="0.25"/>
    <row r="740" spans="2:40" ht="15" customHeight="1" x14ac:dyDescent="0.25">
      <c r="B740" s="7"/>
      <c r="C740" s="2" t="s">
        <v>183</v>
      </c>
      <c r="D740" s="9" t="s">
        <v>48</v>
      </c>
      <c r="E740" s="9"/>
      <c r="F740" s="9"/>
      <c r="G740" s="3" t="s">
        <v>7</v>
      </c>
      <c r="H740" s="3" t="s">
        <v>8</v>
      </c>
      <c r="I740" s="3" t="s">
        <v>9</v>
      </c>
      <c r="J740" s="3" t="s">
        <v>10</v>
      </c>
      <c r="K740" s="3" t="s">
        <v>11</v>
      </c>
      <c r="L740" s="3" t="s">
        <v>12</v>
      </c>
      <c r="M740" s="3" t="s">
        <v>13</v>
      </c>
      <c r="N740" s="3" t="s">
        <v>14</v>
      </c>
      <c r="O740" s="3" t="s">
        <v>15</v>
      </c>
      <c r="P740" s="3" t="s">
        <v>16</v>
      </c>
      <c r="Q740" s="3" t="s">
        <v>17</v>
      </c>
      <c r="R740" s="3" t="s">
        <v>18</v>
      </c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 spans="2:40" ht="15" customHeight="1" x14ac:dyDescent="0.25">
      <c r="B741" s="8"/>
      <c r="C741" s="8" t="s">
        <v>19</v>
      </c>
      <c r="D741" s="8"/>
      <c r="E741" s="8"/>
      <c r="F741" t="s">
        <v>20</v>
      </c>
      <c r="I741">
        <v>1</v>
      </c>
      <c r="AM741">
        <f>SUM(G741:AL741)</f>
        <v>1</v>
      </c>
      <c r="AN741">
        <f>AM741* E743</f>
        <v>59</v>
      </c>
    </row>
    <row r="742" spans="2:40" ht="15" customHeight="1" x14ac:dyDescent="0.25">
      <c r="B742" s="8"/>
      <c r="C742" s="8" t="s">
        <v>34</v>
      </c>
      <c r="D742" s="8"/>
      <c r="E742" s="8"/>
      <c r="F742" t="s">
        <v>22</v>
      </c>
    </row>
    <row r="743" spans="2:40" ht="15" customHeight="1" x14ac:dyDescent="0.25">
      <c r="B743" s="8"/>
      <c r="C743" t="s">
        <v>23</v>
      </c>
      <c r="D743" s="4">
        <v>59</v>
      </c>
      <c r="E743" s="5">
        <f>D743 *(1-$N$5/100)</f>
        <v>59</v>
      </c>
    </row>
    <row r="744" spans="2:40" ht="200.1" customHeight="1" x14ac:dyDescent="0.25">
      <c r="B744" s="8"/>
      <c r="C744" s="6" t="s">
        <v>24</v>
      </c>
      <c r="D744" s="6"/>
      <c r="E744" s="6">
        <f>SUM(G742:AL742)</f>
        <v>0</v>
      </c>
    </row>
    <row r="745" spans="2:40" ht="15" customHeight="1" x14ac:dyDescent="0.25">
      <c r="B745" s="8"/>
      <c r="C745" s="6" t="s">
        <v>25</v>
      </c>
      <c r="D745" s="6"/>
      <c r="E745" s="5">
        <f>E744*E743</f>
        <v>0</v>
      </c>
    </row>
    <row r="746" spans="2:40" ht="6.9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2:40" ht="20.100000000000001" customHeight="1" x14ac:dyDescent="0.25"/>
    <row r="748" spans="2:40" ht="15" customHeight="1" x14ac:dyDescent="0.25">
      <c r="B748" s="7"/>
      <c r="C748" s="2" t="s">
        <v>184</v>
      </c>
      <c r="D748" s="9" t="s">
        <v>48</v>
      </c>
      <c r="E748" s="9"/>
      <c r="F748" s="9"/>
      <c r="G748" s="3" t="s">
        <v>7</v>
      </c>
      <c r="H748" s="3" t="s">
        <v>8</v>
      </c>
      <c r="I748" s="3" t="s">
        <v>9</v>
      </c>
      <c r="J748" s="3" t="s">
        <v>10</v>
      </c>
      <c r="K748" s="3" t="s">
        <v>11</v>
      </c>
      <c r="L748" s="3" t="s">
        <v>12</v>
      </c>
      <c r="M748" s="3" t="s">
        <v>13</v>
      </c>
      <c r="N748" s="3" t="s">
        <v>14</v>
      </c>
      <c r="O748" s="3" t="s">
        <v>15</v>
      </c>
      <c r="P748" s="3" t="s">
        <v>16</v>
      </c>
      <c r="Q748" s="3" t="s">
        <v>17</v>
      </c>
      <c r="R748" s="3" t="s">
        <v>18</v>
      </c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</row>
    <row r="749" spans="2:40" ht="15" customHeight="1" x14ac:dyDescent="0.25">
      <c r="B749" s="8"/>
      <c r="C749" s="8" t="s">
        <v>19</v>
      </c>
      <c r="D749" s="8"/>
      <c r="E749" s="8"/>
      <c r="F749" t="s">
        <v>20</v>
      </c>
      <c r="M749">
        <v>1</v>
      </c>
      <c r="AM749">
        <f>SUM(G749:AL749)</f>
        <v>1</v>
      </c>
      <c r="AN749">
        <f>AM749* E751</f>
        <v>59</v>
      </c>
    </row>
    <row r="750" spans="2:40" ht="15" customHeight="1" x14ac:dyDescent="0.25">
      <c r="B750" s="8"/>
      <c r="C750" s="8" t="s">
        <v>34</v>
      </c>
      <c r="D750" s="8"/>
      <c r="E750" s="8"/>
      <c r="F750" t="s">
        <v>22</v>
      </c>
    </row>
    <row r="751" spans="2:40" ht="15" customHeight="1" x14ac:dyDescent="0.25">
      <c r="B751" s="8"/>
      <c r="C751" t="s">
        <v>23</v>
      </c>
      <c r="D751" s="4">
        <v>59</v>
      </c>
      <c r="E751" s="5">
        <f>D751 *(1-$N$5/100)</f>
        <v>59</v>
      </c>
    </row>
    <row r="752" spans="2:40" ht="200.1" customHeight="1" x14ac:dyDescent="0.25">
      <c r="B752" s="8"/>
      <c r="C752" s="6" t="s">
        <v>24</v>
      </c>
      <c r="D752" s="6"/>
      <c r="E752" s="6">
        <f>SUM(G750:AL750)</f>
        <v>0</v>
      </c>
    </row>
    <row r="753" spans="2:40" ht="15" customHeight="1" x14ac:dyDescent="0.25">
      <c r="B753" s="8"/>
      <c r="C753" s="6" t="s">
        <v>25</v>
      </c>
      <c r="D753" s="6"/>
      <c r="E753" s="5">
        <f>E752*E751</f>
        <v>0</v>
      </c>
    </row>
    <row r="754" spans="2:40" ht="6.9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2:40" ht="20.100000000000001" customHeight="1" x14ac:dyDescent="0.25"/>
    <row r="756" spans="2:40" ht="15" customHeight="1" x14ac:dyDescent="0.25">
      <c r="B756" s="7"/>
      <c r="C756" s="2" t="s">
        <v>185</v>
      </c>
      <c r="D756" s="9" t="s">
        <v>48</v>
      </c>
      <c r="E756" s="9"/>
      <c r="F756" s="9"/>
      <c r="G756" s="3" t="s">
        <v>7</v>
      </c>
      <c r="H756" s="3" t="s">
        <v>8</v>
      </c>
      <c r="I756" s="3" t="s">
        <v>9</v>
      </c>
      <c r="J756" s="3" t="s">
        <v>10</v>
      </c>
      <c r="K756" s="3" t="s">
        <v>11</v>
      </c>
      <c r="L756" s="3" t="s">
        <v>12</v>
      </c>
      <c r="M756" s="3" t="s">
        <v>13</v>
      </c>
      <c r="N756" s="3" t="s">
        <v>14</v>
      </c>
      <c r="O756" s="3" t="s">
        <v>15</v>
      </c>
      <c r="P756" s="3" t="s">
        <v>16</v>
      </c>
      <c r="Q756" s="3" t="s">
        <v>17</v>
      </c>
      <c r="R756" s="3" t="s">
        <v>18</v>
      </c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</row>
    <row r="757" spans="2:40" ht="15" customHeight="1" x14ac:dyDescent="0.25">
      <c r="B757" s="8"/>
      <c r="C757" s="8" t="s">
        <v>19</v>
      </c>
      <c r="D757" s="8"/>
      <c r="E757" s="8"/>
      <c r="F757" t="s">
        <v>20</v>
      </c>
      <c r="K757">
        <v>1</v>
      </c>
      <c r="AM757">
        <f>SUM(G757:AL757)</f>
        <v>1</v>
      </c>
      <c r="AN757">
        <f>AM757* E759</f>
        <v>45</v>
      </c>
    </row>
    <row r="758" spans="2:40" ht="15" customHeight="1" x14ac:dyDescent="0.25">
      <c r="B758" s="8"/>
      <c r="C758" s="8" t="s">
        <v>34</v>
      </c>
      <c r="D758" s="8"/>
      <c r="E758" s="8"/>
      <c r="F758" t="s">
        <v>22</v>
      </c>
    </row>
    <row r="759" spans="2:40" ht="15" customHeight="1" x14ac:dyDescent="0.25">
      <c r="B759" s="8"/>
      <c r="C759" t="s">
        <v>23</v>
      </c>
      <c r="D759" s="4">
        <v>45</v>
      </c>
      <c r="E759" s="5">
        <f>D759 *(1-$N$5/100)</f>
        <v>45</v>
      </c>
    </row>
    <row r="760" spans="2:40" ht="200.1" customHeight="1" x14ac:dyDescent="0.25">
      <c r="B760" s="8"/>
      <c r="C760" s="6" t="s">
        <v>24</v>
      </c>
      <c r="D760" s="6"/>
      <c r="E760" s="6">
        <f>SUM(G758:AL758)</f>
        <v>0</v>
      </c>
    </row>
    <row r="761" spans="2:40" ht="15" customHeight="1" x14ac:dyDescent="0.25">
      <c r="B761" s="8"/>
      <c r="C761" s="6" t="s">
        <v>25</v>
      </c>
      <c r="D761" s="6"/>
      <c r="E761" s="5">
        <f>E760*E759</f>
        <v>0</v>
      </c>
    </row>
    <row r="762" spans="2:40" ht="6.9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2:40" ht="20.100000000000001" customHeight="1" x14ac:dyDescent="0.25"/>
    <row r="764" spans="2:40" ht="15" customHeight="1" x14ac:dyDescent="0.25">
      <c r="B764" s="7"/>
      <c r="C764" s="2" t="s">
        <v>186</v>
      </c>
      <c r="D764" s="9" t="s">
        <v>48</v>
      </c>
      <c r="E764" s="9"/>
      <c r="F764" s="9"/>
      <c r="G764" s="3" t="s">
        <v>7</v>
      </c>
      <c r="H764" s="3" t="s">
        <v>8</v>
      </c>
      <c r="I764" s="3" t="s">
        <v>9</v>
      </c>
      <c r="J764" s="3" t="s">
        <v>10</v>
      </c>
      <c r="K764" s="3" t="s">
        <v>11</v>
      </c>
      <c r="L764" s="3" t="s">
        <v>12</v>
      </c>
      <c r="M764" s="3" t="s">
        <v>13</v>
      </c>
      <c r="N764" s="3" t="s">
        <v>14</v>
      </c>
      <c r="O764" s="3" t="s">
        <v>15</v>
      </c>
      <c r="P764" s="3" t="s">
        <v>16</v>
      </c>
      <c r="Q764" s="3" t="s">
        <v>17</v>
      </c>
      <c r="R764" s="3" t="s">
        <v>18</v>
      </c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</row>
    <row r="765" spans="2:40" ht="15" customHeight="1" x14ac:dyDescent="0.25">
      <c r="B765" s="8"/>
      <c r="C765" s="8" t="s">
        <v>19</v>
      </c>
      <c r="D765" s="8"/>
      <c r="E765" s="8"/>
      <c r="F765" t="s">
        <v>20</v>
      </c>
      <c r="J765">
        <v>2</v>
      </c>
      <c r="M765">
        <v>1</v>
      </c>
      <c r="AM765">
        <f>SUM(G765:AL765)</f>
        <v>3</v>
      </c>
      <c r="AN765">
        <f>AM765* E767</f>
        <v>135</v>
      </c>
    </row>
    <row r="766" spans="2:40" ht="15" customHeight="1" x14ac:dyDescent="0.25">
      <c r="B766" s="8"/>
      <c r="C766" s="8" t="s">
        <v>34</v>
      </c>
      <c r="D766" s="8"/>
      <c r="E766" s="8"/>
      <c r="F766" t="s">
        <v>22</v>
      </c>
    </row>
    <row r="767" spans="2:40" ht="15" customHeight="1" x14ac:dyDescent="0.25">
      <c r="B767" s="8"/>
      <c r="C767" t="s">
        <v>23</v>
      </c>
      <c r="D767" s="4">
        <v>45</v>
      </c>
      <c r="E767" s="5">
        <f>D767 *(1-$N$5/100)</f>
        <v>45</v>
      </c>
    </row>
    <row r="768" spans="2:40" ht="200.1" customHeight="1" x14ac:dyDescent="0.25">
      <c r="B768" s="8"/>
      <c r="C768" s="6" t="s">
        <v>24</v>
      </c>
      <c r="D768" s="6"/>
      <c r="E768" s="6">
        <f>SUM(G766:AL766)</f>
        <v>0</v>
      </c>
    </row>
    <row r="769" spans="2:40" ht="15" customHeight="1" x14ac:dyDescent="0.25">
      <c r="B769" s="8"/>
      <c r="C769" s="6" t="s">
        <v>25</v>
      </c>
      <c r="D769" s="6"/>
      <c r="E769" s="5">
        <f>E768*E767</f>
        <v>0</v>
      </c>
    </row>
    <row r="770" spans="2:40" ht="6.9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2:40" ht="20.100000000000001" customHeight="1" x14ac:dyDescent="0.25"/>
    <row r="772" spans="2:40" ht="15" customHeight="1" x14ac:dyDescent="0.25">
      <c r="B772" s="7"/>
      <c r="C772" s="2" t="s">
        <v>187</v>
      </c>
      <c r="D772" s="9" t="s">
        <v>48</v>
      </c>
      <c r="E772" s="9"/>
      <c r="F772" s="9"/>
      <c r="G772" s="3" t="s">
        <v>7</v>
      </c>
      <c r="H772" s="3" t="s">
        <v>8</v>
      </c>
      <c r="I772" s="3" t="s">
        <v>9</v>
      </c>
      <c r="J772" s="3" t="s">
        <v>10</v>
      </c>
      <c r="K772" s="3" t="s">
        <v>11</v>
      </c>
      <c r="L772" s="3" t="s">
        <v>12</v>
      </c>
      <c r="M772" s="3" t="s">
        <v>13</v>
      </c>
      <c r="N772" s="3" t="s">
        <v>14</v>
      </c>
      <c r="O772" s="3" t="s">
        <v>15</v>
      </c>
      <c r="P772" s="3" t="s">
        <v>16</v>
      </c>
      <c r="Q772" s="3" t="s">
        <v>17</v>
      </c>
      <c r="R772" s="3" t="s">
        <v>18</v>
      </c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</row>
    <row r="773" spans="2:40" ht="15" customHeight="1" x14ac:dyDescent="0.25">
      <c r="B773" s="8"/>
      <c r="C773" s="8" t="s">
        <v>19</v>
      </c>
      <c r="D773" s="8"/>
      <c r="E773" s="8"/>
      <c r="F773" t="s">
        <v>20</v>
      </c>
      <c r="M773">
        <v>1</v>
      </c>
      <c r="AM773">
        <f>SUM(G773:AL773)</f>
        <v>1</v>
      </c>
      <c r="AN773">
        <f>AM773* E775</f>
        <v>45</v>
      </c>
    </row>
    <row r="774" spans="2:40" ht="15" customHeight="1" x14ac:dyDescent="0.25">
      <c r="B774" s="8"/>
      <c r="C774" s="8" t="s">
        <v>52</v>
      </c>
      <c r="D774" s="8"/>
      <c r="E774" s="8"/>
      <c r="F774" t="s">
        <v>22</v>
      </c>
    </row>
    <row r="775" spans="2:40" ht="15" customHeight="1" x14ac:dyDescent="0.25">
      <c r="B775" s="8"/>
      <c r="C775" t="s">
        <v>23</v>
      </c>
      <c r="D775" s="4">
        <v>45</v>
      </c>
      <c r="E775" s="5">
        <f>D775 *(1-$N$5/100)</f>
        <v>45</v>
      </c>
    </row>
    <row r="776" spans="2:40" ht="200.1" customHeight="1" x14ac:dyDescent="0.25">
      <c r="B776" s="8"/>
      <c r="C776" s="6" t="s">
        <v>24</v>
      </c>
      <c r="D776" s="6"/>
      <c r="E776" s="6">
        <f>SUM(G774:AL774)</f>
        <v>0</v>
      </c>
    </row>
    <row r="777" spans="2:40" ht="15" customHeight="1" x14ac:dyDescent="0.25">
      <c r="B777" s="8"/>
      <c r="C777" s="6" t="s">
        <v>25</v>
      </c>
      <c r="D777" s="6"/>
      <c r="E777" s="5">
        <f>E776*E775</f>
        <v>0</v>
      </c>
    </row>
    <row r="778" spans="2:40" ht="6.9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2:40" ht="20.100000000000001" customHeight="1" x14ac:dyDescent="0.25"/>
    <row r="780" spans="2:40" ht="15" customHeight="1" x14ac:dyDescent="0.25">
      <c r="B780" s="7"/>
      <c r="C780" s="2" t="s">
        <v>188</v>
      </c>
      <c r="D780" s="9" t="s">
        <v>48</v>
      </c>
      <c r="E780" s="9"/>
      <c r="F780" s="9"/>
      <c r="G780" s="3" t="s">
        <v>7</v>
      </c>
      <c r="H780" s="3" t="s">
        <v>8</v>
      </c>
      <c r="I780" s="3" t="s">
        <v>9</v>
      </c>
      <c r="J780" s="3" t="s">
        <v>10</v>
      </c>
      <c r="K780" s="3" t="s">
        <v>11</v>
      </c>
      <c r="L780" s="3" t="s">
        <v>12</v>
      </c>
      <c r="M780" s="3" t="s">
        <v>13</v>
      </c>
      <c r="N780" s="3" t="s">
        <v>14</v>
      </c>
      <c r="O780" s="3" t="s">
        <v>15</v>
      </c>
      <c r="P780" s="3" t="s">
        <v>16</v>
      </c>
      <c r="Q780" s="3" t="s">
        <v>17</v>
      </c>
      <c r="R780" s="3" t="s">
        <v>18</v>
      </c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</row>
    <row r="781" spans="2:40" ht="15" customHeight="1" x14ac:dyDescent="0.25">
      <c r="B781" s="8"/>
      <c r="C781" s="8" t="s">
        <v>19</v>
      </c>
      <c r="D781" s="8"/>
      <c r="E781" s="8"/>
      <c r="F781" t="s">
        <v>20</v>
      </c>
      <c r="I781">
        <v>2</v>
      </c>
      <c r="J781">
        <v>1</v>
      </c>
      <c r="M781">
        <v>2</v>
      </c>
      <c r="AM781">
        <f>SUM(G781:AL781)</f>
        <v>5</v>
      </c>
      <c r="AN781">
        <f>AM781* E783</f>
        <v>225</v>
      </c>
    </row>
    <row r="782" spans="2:40" ht="15" customHeight="1" x14ac:dyDescent="0.25">
      <c r="B782" s="8"/>
      <c r="C782" s="8" t="s">
        <v>52</v>
      </c>
      <c r="D782" s="8"/>
      <c r="E782" s="8"/>
      <c r="F782" t="s">
        <v>22</v>
      </c>
    </row>
    <row r="783" spans="2:40" ht="15" customHeight="1" x14ac:dyDescent="0.25">
      <c r="B783" s="8"/>
      <c r="C783" t="s">
        <v>23</v>
      </c>
      <c r="D783" s="4">
        <v>45</v>
      </c>
      <c r="E783" s="5">
        <f>D783 *(1-$N$5/100)</f>
        <v>45</v>
      </c>
    </row>
    <row r="784" spans="2:40" ht="200.1" customHeight="1" x14ac:dyDescent="0.25">
      <c r="B784" s="8"/>
      <c r="C784" s="6" t="s">
        <v>24</v>
      </c>
      <c r="D784" s="6"/>
      <c r="E784" s="6">
        <f>SUM(G782:AL782)</f>
        <v>0</v>
      </c>
    </row>
    <row r="785" spans="2:40" ht="15" customHeight="1" x14ac:dyDescent="0.25">
      <c r="B785" s="8"/>
      <c r="C785" s="6" t="s">
        <v>25</v>
      </c>
      <c r="D785" s="6"/>
      <c r="E785" s="5">
        <f>E784*E783</f>
        <v>0</v>
      </c>
    </row>
    <row r="786" spans="2:40" ht="6.9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2:40" ht="20.100000000000001" customHeight="1" x14ac:dyDescent="0.25"/>
    <row r="788" spans="2:40" ht="15" customHeight="1" x14ac:dyDescent="0.25">
      <c r="B788" s="7"/>
      <c r="C788" s="2" t="s">
        <v>189</v>
      </c>
      <c r="D788" s="9" t="s">
        <v>48</v>
      </c>
      <c r="E788" s="9"/>
      <c r="F788" s="9"/>
      <c r="G788" s="3" t="s">
        <v>7</v>
      </c>
      <c r="H788" s="3" t="s">
        <v>8</v>
      </c>
      <c r="I788" s="3" t="s">
        <v>9</v>
      </c>
      <c r="J788" s="3" t="s">
        <v>10</v>
      </c>
      <c r="K788" s="3" t="s">
        <v>11</v>
      </c>
      <c r="L788" s="3" t="s">
        <v>12</v>
      </c>
      <c r="M788" s="3" t="s">
        <v>13</v>
      </c>
      <c r="N788" s="3" t="s">
        <v>14</v>
      </c>
      <c r="O788" s="3" t="s">
        <v>15</v>
      </c>
      <c r="P788" s="3" t="s">
        <v>16</v>
      </c>
      <c r="Q788" s="3" t="s">
        <v>17</v>
      </c>
      <c r="R788" s="3" t="s">
        <v>18</v>
      </c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</row>
    <row r="789" spans="2:40" ht="15" customHeight="1" x14ac:dyDescent="0.25">
      <c r="B789" s="8"/>
      <c r="C789" s="8" t="s">
        <v>19</v>
      </c>
      <c r="D789" s="8"/>
      <c r="E789" s="8"/>
      <c r="F789" t="s">
        <v>20</v>
      </c>
      <c r="L789">
        <v>2</v>
      </c>
      <c r="M789">
        <v>2</v>
      </c>
      <c r="AM789">
        <f>SUM(G789:AL789)</f>
        <v>4</v>
      </c>
      <c r="AN789">
        <f>AM789* E791</f>
        <v>180</v>
      </c>
    </row>
    <row r="790" spans="2:40" ht="15" customHeight="1" x14ac:dyDescent="0.25">
      <c r="B790" s="8"/>
      <c r="C790" s="8" t="s">
        <v>52</v>
      </c>
      <c r="D790" s="8"/>
      <c r="E790" s="8"/>
      <c r="F790" t="s">
        <v>22</v>
      </c>
    </row>
    <row r="791" spans="2:40" ht="15" customHeight="1" x14ac:dyDescent="0.25">
      <c r="B791" s="8"/>
      <c r="C791" t="s">
        <v>23</v>
      </c>
      <c r="D791" s="4">
        <v>45</v>
      </c>
      <c r="E791" s="5">
        <f>D791 *(1-$N$5/100)</f>
        <v>45</v>
      </c>
    </row>
    <row r="792" spans="2:40" ht="200.1" customHeight="1" x14ac:dyDescent="0.25">
      <c r="B792" s="8"/>
      <c r="C792" s="6" t="s">
        <v>24</v>
      </c>
      <c r="D792" s="6"/>
      <c r="E792" s="6">
        <f>SUM(G790:AL790)</f>
        <v>0</v>
      </c>
    </row>
    <row r="793" spans="2:40" ht="15" customHeight="1" x14ac:dyDescent="0.25">
      <c r="B793" s="8"/>
      <c r="C793" s="6" t="s">
        <v>25</v>
      </c>
      <c r="D793" s="6"/>
      <c r="E793" s="5">
        <f>E792*E791</f>
        <v>0</v>
      </c>
    </row>
    <row r="794" spans="2:40" ht="6.9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2:40" ht="20.100000000000001" customHeight="1" x14ac:dyDescent="0.25"/>
    <row r="796" spans="2:40" ht="15" customHeight="1" x14ac:dyDescent="0.25">
      <c r="B796" s="7"/>
      <c r="C796" s="2" t="s">
        <v>190</v>
      </c>
      <c r="D796" s="9" t="s">
        <v>48</v>
      </c>
      <c r="E796" s="9"/>
      <c r="F796" s="9"/>
      <c r="G796" s="3" t="s">
        <v>7</v>
      </c>
      <c r="H796" s="3" t="s">
        <v>8</v>
      </c>
      <c r="I796" s="3" t="s">
        <v>9</v>
      </c>
      <c r="J796" s="3" t="s">
        <v>10</v>
      </c>
      <c r="K796" s="3" t="s">
        <v>11</v>
      </c>
      <c r="L796" s="3" t="s">
        <v>12</v>
      </c>
      <c r="M796" s="3" t="s">
        <v>13</v>
      </c>
      <c r="N796" s="3" t="s">
        <v>14</v>
      </c>
      <c r="O796" s="3" t="s">
        <v>15</v>
      </c>
      <c r="P796" s="3" t="s">
        <v>16</v>
      </c>
      <c r="Q796" s="3" t="s">
        <v>17</v>
      </c>
      <c r="R796" s="3" t="s">
        <v>18</v>
      </c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</row>
    <row r="797" spans="2:40" ht="15" customHeight="1" x14ac:dyDescent="0.25">
      <c r="B797" s="8"/>
      <c r="C797" s="8" t="s">
        <v>19</v>
      </c>
      <c r="D797" s="8"/>
      <c r="E797" s="8"/>
      <c r="F797" t="s">
        <v>20</v>
      </c>
      <c r="M797">
        <v>1</v>
      </c>
      <c r="AM797">
        <f>SUM(G797:AL797)</f>
        <v>1</v>
      </c>
      <c r="AN797">
        <f>AM797* E799</f>
        <v>49</v>
      </c>
    </row>
    <row r="798" spans="2:40" ht="15" customHeight="1" x14ac:dyDescent="0.25">
      <c r="B798" s="8"/>
      <c r="C798" s="8" t="s">
        <v>52</v>
      </c>
      <c r="D798" s="8"/>
      <c r="E798" s="8"/>
      <c r="F798" t="s">
        <v>22</v>
      </c>
    </row>
    <row r="799" spans="2:40" ht="15" customHeight="1" x14ac:dyDescent="0.25">
      <c r="B799" s="8"/>
      <c r="C799" t="s">
        <v>23</v>
      </c>
      <c r="D799" s="4">
        <v>49</v>
      </c>
      <c r="E799" s="5">
        <f>D799 *(1-$N$5/100)</f>
        <v>49</v>
      </c>
    </row>
    <row r="800" spans="2:40" ht="200.1" customHeight="1" x14ac:dyDescent="0.25">
      <c r="B800" s="8"/>
      <c r="C800" s="6" t="s">
        <v>24</v>
      </c>
      <c r="D800" s="6"/>
      <c r="E800" s="6">
        <f>SUM(G798:AL798)</f>
        <v>0</v>
      </c>
    </row>
    <row r="801" spans="2:40" ht="15" customHeight="1" x14ac:dyDescent="0.25">
      <c r="B801" s="8"/>
      <c r="C801" s="6" t="s">
        <v>25</v>
      </c>
      <c r="D801" s="6"/>
      <c r="E801" s="5">
        <f>E800*E799</f>
        <v>0</v>
      </c>
    </row>
    <row r="802" spans="2:40" ht="6.9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2:40" ht="20.100000000000001" customHeight="1" x14ac:dyDescent="0.25"/>
    <row r="804" spans="2:40" ht="15" customHeight="1" x14ac:dyDescent="0.25">
      <c r="B804" s="7"/>
      <c r="C804" s="2" t="s">
        <v>191</v>
      </c>
      <c r="D804" s="9" t="s">
        <v>48</v>
      </c>
      <c r="E804" s="9"/>
      <c r="F804" s="9"/>
      <c r="G804" s="3" t="s">
        <v>7</v>
      </c>
      <c r="H804" s="3" t="s">
        <v>8</v>
      </c>
      <c r="I804" s="3" t="s">
        <v>9</v>
      </c>
      <c r="J804" s="3" t="s">
        <v>10</v>
      </c>
      <c r="K804" s="3" t="s">
        <v>11</v>
      </c>
      <c r="L804" s="3" t="s">
        <v>12</v>
      </c>
      <c r="M804" s="3" t="s">
        <v>13</v>
      </c>
      <c r="N804" s="3" t="s">
        <v>14</v>
      </c>
      <c r="O804" s="3" t="s">
        <v>15</v>
      </c>
      <c r="P804" s="3" t="s">
        <v>16</v>
      </c>
      <c r="Q804" s="3" t="s">
        <v>17</v>
      </c>
      <c r="R804" s="3" t="s">
        <v>18</v>
      </c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</row>
    <row r="805" spans="2:40" ht="15" customHeight="1" x14ac:dyDescent="0.25">
      <c r="B805" s="8"/>
      <c r="C805" s="8" t="s">
        <v>19</v>
      </c>
      <c r="D805" s="8"/>
      <c r="E805" s="8"/>
      <c r="F805" t="s">
        <v>20</v>
      </c>
      <c r="I805">
        <v>1</v>
      </c>
      <c r="L805">
        <v>1</v>
      </c>
      <c r="M805">
        <v>1</v>
      </c>
      <c r="AM805">
        <f>SUM(G805:AL805)</f>
        <v>3</v>
      </c>
      <c r="AN805">
        <f>AM805* E807</f>
        <v>147</v>
      </c>
    </row>
    <row r="806" spans="2:40" ht="15" customHeight="1" x14ac:dyDescent="0.25">
      <c r="B806" s="8"/>
      <c r="C806" s="8" t="s">
        <v>52</v>
      </c>
      <c r="D806" s="8"/>
      <c r="E806" s="8"/>
      <c r="F806" t="s">
        <v>22</v>
      </c>
    </row>
    <row r="807" spans="2:40" ht="15" customHeight="1" x14ac:dyDescent="0.25">
      <c r="B807" s="8"/>
      <c r="C807" t="s">
        <v>23</v>
      </c>
      <c r="D807" s="4">
        <v>49</v>
      </c>
      <c r="E807" s="5">
        <f>D807 *(1-$N$5/100)</f>
        <v>49</v>
      </c>
    </row>
    <row r="808" spans="2:40" ht="200.1" customHeight="1" x14ac:dyDescent="0.25">
      <c r="B808" s="8"/>
      <c r="C808" s="6" t="s">
        <v>24</v>
      </c>
      <c r="D808" s="6"/>
      <c r="E808" s="6">
        <f>SUM(G806:AL806)</f>
        <v>0</v>
      </c>
    </row>
    <row r="809" spans="2:40" ht="15" customHeight="1" x14ac:dyDescent="0.25">
      <c r="B809" s="8"/>
      <c r="C809" s="6" t="s">
        <v>25</v>
      </c>
      <c r="D809" s="6"/>
      <c r="E809" s="5">
        <f>E808*E807</f>
        <v>0</v>
      </c>
    </row>
    <row r="810" spans="2:40" ht="6.9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2:40" ht="20.100000000000001" customHeight="1" x14ac:dyDescent="0.25"/>
    <row r="812" spans="2:40" ht="15" customHeight="1" x14ac:dyDescent="0.25">
      <c r="B812" s="7"/>
      <c r="C812" s="2" t="s">
        <v>192</v>
      </c>
      <c r="D812" s="9" t="s">
        <v>48</v>
      </c>
      <c r="E812" s="9"/>
      <c r="F812" s="9"/>
      <c r="G812" s="3" t="s">
        <v>7</v>
      </c>
      <c r="H812" s="3" t="s">
        <v>8</v>
      </c>
      <c r="I812" s="3" t="s">
        <v>9</v>
      </c>
      <c r="J812" s="3" t="s">
        <v>10</v>
      </c>
      <c r="K812" s="3" t="s">
        <v>11</v>
      </c>
      <c r="L812" s="3" t="s">
        <v>12</v>
      </c>
      <c r="M812" s="3" t="s">
        <v>13</v>
      </c>
      <c r="N812" s="3" t="s">
        <v>14</v>
      </c>
      <c r="O812" s="3" t="s">
        <v>15</v>
      </c>
      <c r="P812" s="3" t="s">
        <v>16</v>
      </c>
      <c r="Q812" s="3" t="s">
        <v>17</v>
      </c>
      <c r="R812" s="3" t="s">
        <v>18</v>
      </c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</row>
    <row r="813" spans="2:40" ht="15" customHeight="1" x14ac:dyDescent="0.25">
      <c r="B813" s="8"/>
      <c r="C813" s="8" t="s">
        <v>19</v>
      </c>
      <c r="D813" s="8"/>
      <c r="E813" s="8"/>
      <c r="F813" t="s">
        <v>20</v>
      </c>
      <c r="I813">
        <v>1</v>
      </c>
      <c r="AM813">
        <f>SUM(G813:AL813)</f>
        <v>1</v>
      </c>
      <c r="AN813">
        <f>AM813* E815</f>
        <v>59</v>
      </c>
    </row>
    <row r="814" spans="2:40" ht="15" customHeight="1" x14ac:dyDescent="0.25">
      <c r="B814" s="8"/>
      <c r="C814" s="8" t="s">
        <v>34</v>
      </c>
      <c r="D814" s="8"/>
      <c r="E814" s="8"/>
      <c r="F814" t="s">
        <v>22</v>
      </c>
    </row>
    <row r="815" spans="2:40" ht="15" customHeight="1" x14ac:dyDescent="0.25">
      <c r="B815" s="8"/>
      <c r="C815" t="s">
        <v>23</v>
      </c>
      <c r="D815" s="4">
        <v>59</v>
      </c>
      <c r="E815" s="5">
        <f>D815 *(1-$N$5/100)</f>
        <v>59</v>
      </c>
    </row>
    <row r="816" spans="2:40" ht="200.1" customHeight="1" x14ac:dyDescent="0.25">
      <c r="B816" s="8"/>
      <c r="C816" s="6" t="s">
        <v>24</v>
      </c>
      <c r="D816" s="6"/>
      <c r="E816" s="6">
        <f>SUM(G814:AL814)</f>
        <v>0</v>
      </c>
    </row>
    <row r="817" spans="2:40" ht="15" customHeight="1" x14ac:dyDescent="0.25">
      <c r="B817" s="8"/>
      <c r="C817" s="6" t="s">
        <v>25</v>
      </c>
      <c r="D817" s="6"/>
      <c r="E817" s="5">
        <f>E816*E815</f>
        <v>0</v>
      </c>
    </row>
    <row r="818" spans="2:40" ht="6.9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2:40" ht="20.100000000000001" customHeight="1" x14ac:dyDescent="0.25"/>
    <row r="820" spans="2:40" ht="15" customHeight="1" x14ac:dyDescent="0.25">
      <c r="B820" s="7"/>
      <c r="C820" s="2" t="s">
        <v>193</v>
      </c>
      <c r="D820" s="9" t="s">
        <v>48</v>
      </c>
      <c r="E820" s="9"/>
      <c r="F820" s="9"/>
      <c r="G820" s="3" t="s">
        <v>7</v>
      </c>
      <c r="H820" s="3" t="s">
        <v>8</v>
      </c>
      <c r="I820" s="3" t="s">
        <v>9</v>
      </c>
      <c r="J820" s="3" t="s">
        <v>10</v>
      </c>
      <c r="K820" s="3" t="s">
        <v>11</v>
      </c>
      <c r="L820" s="3" t="s">
        <v>12</v>
      </c>
      <c r="M820" s="3" t="s">
        <v>13</v>
      </c>
      <c r="N820" s="3" t="s">
        <v>14</v>
      </c>
      <c r="O820" s="3" t="s">
        <v>15</v>
      </c>
      <c r="P820" s="3" t="s">
        <v>16</v>
      </c>
      <c r="Q820" s="3" t="s">
        <v>17</v>
      </c>
      <c r="R820" s="3" t="s">
        <v>18</v>
      </c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</row>
    <row r="821" spans="2:40" ht="15" customHeight="1" x14ac:dyDescent="0.25">
      <c r="B821" s="8"/>
      <c r="C821" s="8" t="s">
        <v>19</v>
      </c>
      <c r="D821" s="8"/>
      <c r="E821" s="8"/>
      <c r="F821" t="s">
        <v>20</v>
      </c>
      <c r="I821">
        <v>1</v>
      </c>
      <c r="J821">
        <v>1</v>
      </c>
      <c r="AM821">
        <f>SUM(G821:AL821)</f>
        <v>2</v>
      </c>
      <c r="AN821">
        <f>AM821* E823</f>
        <v>118</v>
      </c>
    </row>
    <row r="822" spans="2:40" ht="15" customHeight="1" x14ac:dyDescent="0.25">
      <c r="B822" s="8"/>
      <c r="C822" s="8" t="s">
        <v>34</v>
      </c>
      <c r="D822" s="8"/>
      <c r="E822" s="8"/>
      <c r="F822" t="s">
        <v>22</v>
      </c>
    </row>
    <row r="823" spans="2:40" ht="15" customHeight="1" x14ac:dyDescent="0.25">
      <c r="B823" s="8"/>
      <c r="C823" t="s">
        <v>23</v>
      </c>
      <c r="D823" s="4">
        <v>59</v>
      </c>
      <c r="E823" s="5">
        <f>D823 *(1-$N$5/100)</f>
        <v>59</v>
      </c>
    </row>
    <row r="824" spans="2:40" ht="200.1" customHeight="1" x14ac:dyDescent="0.25">
      <c r="B824" s="8"/>
      <c r="C824" s="6" t="s">
        <v>24</v>
      </c>
      <c r="D824" s="6"/>
      <c r="E824" s="6">
        <f>SUM(G822:AL822)</f>
        <v>0</v>
      </c>
    </row>
    <row r="825" spans="2:40" ht="15" customHeight="1" x14ac:dyDescent="0.25">
      <c r="B825" s="8"/>
      <c r="C825" s="6" t="s">
        <v>25</v>
      </c>
      <c r="D825" s="6"/>
      <c r="E825" s="5">
        <f>E824*E823</f>
        <v>0</v>
      </c>
    </row>
    <row r="826" spans="2:40" ht="6.9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2:40" ht="20.100000000000001" customHeight="1" x14ac:dyDescent="0.25"/>
    <row r="828" spans="2:40" ht="15" customHeight="1" x14ac:dyDescent="0.25">
      <c r="B828" s="7"/>
      <c r="C828" s="2" t="s">
        <v>194</v>
      </c>
      <c r="D828" s="9" t="s">
        <v>48</v>
      </c>
      <c r="E828" s="9"/>
      <c r="F828" s="9"/>
      <c r="G828" s="3" t="s">
        <v>7</v>
      </c>
      <c r="H828" s="3" t="s">
        <v>8</v>
      </c>
      <c r="I828" s="3" t="s">
        <v>9</v>
      </c>
      <c r="J828" s="3" t="s">
        <v>10</v>
      </c>
      <c r="K828" s="3" t="s">
        <v>11</v>
      </c>
      <c r="L828" s="3" t="s">
        <v>12</v>
      </c>
      <c r="M828" s="3" t="s">
        <v>13</v>
      </c>
      <c r="N828" s="3" t="s">
        <v>14</v>
      </c>
      <c r="O828" s="3" t="s">
        <v>15</v>
      </c>
      <c r="P828" s="3" t="s">
        <v>16</v>
      </c>
      <c r="Q828" s="3" t="s">
        <v>17</v>
      </c>
      <c r="R828" s="3" t="s">
        <v>18</v>
      </c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</row>
    <row r="829" spans="2:40" ht="15" customHeight="1" x14ac:dyDescent="0.25">
      <c r="B829" s="8"/>
      <c r="C829" s="8" t="s">
        <v>19</v>
      </c>
      <c r="D829" s="8"/>
      <c r="E829" s="8"/>
      <c r="F829" t="s">
        <v>20</v>
      </c>
      <c r="I829">
        <v>1</v>
      </c>
      <c r="AM829">
        <f>SUM(G829:AL829)</f>
        <v>1</v>
      </c>
      <c r="AN829">
        <f>AM829* E831</f>
        <v>39</v>
      </c>
    </row>
    <row r="830" spans="2:40" ht="15" customHeight="1" x14ac:dyDescent="0.25">
      <c r="B830" s="8"/>
      <c r="C830" s="8" t="s">
        <v>34</v>
      </c>
      <c r="D830" s="8"/>
      <c r="E830" s="8"/>
      <c r="F830" t="s">
        <v>22</v>
      </c>
    </row>
    <row r="831" spans="2:40" ht="15" customHeight="1" x14ac:dyDescent="0.25">
      <c r="B831" s="8"/>
      <c r="C831" t="s">
        <v>23</v>
      </c>
      <c r="D831" s="4">
        <v>39</v>
      </c>
      <c r="E831" s="5">
        <f>D831 *(1-$N$5/100)</f>
        <v>39</v>
      </c>
    </row>
    <row r="832" spans="2:40" ht="200.1" customHeight="1" x14ac:dyDescent="0.25">
      <c r="B832" s="8"/>
      <c r="C832" s="6" t="s">
        <v>24</v>
      </c>
      <c r="D832" s="6"/>
      <c r="E832" s="6">
        <f>SUM(G830:AL830)</f>
        <v>0</v>
      </c>
    </row>
    <row r="833" spans="2:40" ht="15" customHeight="1" x14ac:dyDescent="0.25">
      <c r="B833" s="8"/>
      <c r="C833" s="6" t="s">
        <v>25</v>
      </c>
      <c r="D833" s="6"/>
      <c r="E833" s="5">
        <f>E832*E831</f>
        <v>0</v>
      </c>
    </row>
    <row r="834" spans="2:40" ht="6.9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2:40" ht="20.100000000000001" customHeight="1" x14ac:dyDescent="0.25"/>
    <row r="836" spans="2:40" ht="15" customHeight="1" x14ac:dyDescent="0.25">
      <c r="B836" s="7"/>
      <c r="C836" s="2" t="s">
        <v>195</v>
      </c>
      <c r="D836" s="9" t="s">
        <v>48</v>
      </c>
      <c r="E836" s="9"/>
      <c r="F836" s="9"/>
      <c r="G836" s="3" t="s">
        <v>7</v>
      </c>
      <c r="H836" s="3" t="s">
        <v>8</v>
      </c>
      <c r="I836" s="3" t="s">
        <v>9</v>
      </c>
      <c r="J836" s="3" t="s">
        <v>10</v>
      </c>
      <c r="K836" s="3" t="s">
        <v>11</v>
      </c>
      <c r="L836" s="3" t="s">
        <v>12</v>
      </c>
      <c r="M836" s="3" t="s">
        <v>13</v>
      </c>
      <c r="N836" s="3" t="s">
        <v>14</v>
      </c>
      <c r="O836" s="3" t="s">
        <v>15</v>
      </c>
      <c r="P836" s="3" t="s">
        <v>16</v>
      </c>
      <c r="Q836" s="3" t="s">
        <v>17</v>
      </c>
      <c r="R836" s="3" t="s">
        <v>18</v>
      </c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</row>
    <row r="837" spans="2:40" ht="15" customHeight="1" x14ac:dyDescent="0.25">
      <c r="B837" s="8"/>
      <c r="C837" s="8" t="s">
        <v>19</v>
      </c>
      <c r="D837" s="8"/>
      <c r="E837" s="8"/>
      <c r="F837" t="s">
        <v>20</v>
      </c>
      <c r="J837">
        <v>1</v>
      </c>
      <c r="AM837">
        <f>SUM(G837:AL837)</f>
        <v>1</v>
      </c>
      <c r="AN837">
        <f>AM837* E839</f>
        <v>49</v>
      </c>
    </row>
    <row r="838" spans="2:40" ht="15" customHeight="1" x14ac:dyDescent="0.25">
      <c r="B838" s="8"/>
      <c r="C838" s="8" t="s">
        <v>34</v>
      </c>
      <c r="D838" s="8"/>
      <c r="E838" s="8"/>
      <c r="F838" t="s">
        <v>22</v>
      </c>
    </row>
    <row r="839" spans="2:40" ht="15" customHeight="1" x14ac:dyDescent="0.25">
      <c r="B839" s="8"/>
      <c r="C839" t="s">
        <v>23</v>
      </c>
      <c r="D839" s="4">
        <v>49</v>
      </c>
      <c r="E839" s="5">
        <f>D839 *(1-$N$5/100)</f>
        <v>49</v>
      </c>
    </row>
    <row r="840" spans="2:40" ht="200.1" customHeight="1" x14ac:dyDescent="0.25">
      <c r="B840" s="8"/>
      <c r="C840" s="6" t="s">
        <v>24</v>
      </c>
      <c r="D840" s="6"/>
      <c r="E840" s="6">
        <f>SUM(G838:AL838)</f>
        <v>0</v>
      </c>
    </row>
    <row r="841" spans="2:40" ht="15" customHeight="1" x14ac:dyDescent="0.25">
      <c r="B841" s="8"/>
      <c r="C841" s="6" t="s">
        <v>25</v>
      </c>
      <c r="D841" s="6"/>
      <c r="E841" s="5">
        <f>E840*E839</f>
        <v>0</v>
      </c>
    </row>
    <row r="842" spans="2:40" ht="6.9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2:40" ht="20.100000000000001" customHeight="1" x14ac:dyDescent="0.25"/>
    <row r="844" spans="2:40" ht="15" customHeight="1" x14ac:dyDescent="0.25">
      <c r="B844" s="7"/>
      <c r="C844" s="2" t="s">
        <v>196</v>
      </c>
      <c r="D844" s="9" t="s">
        <v>48</v>
      </c>
      <c r="E844" s="9"/>
      <c r="F844" s="9"/>
      <c r="G844" s="3" t="s">
        <v>7</v>
      </c>
      <c r="H844" s="3" t="s">
        <v>8</v>
      </c>
      <c r="I844" s="3" t="s">
        <v>9</v>
      </c>
      <c r="J844" s="3" t="s">
        <v>10</v>
      </c>
      <c r="K844" s="3" t="s">
        <v>11</v>
      </c>
      <c r="L844" s="3" t="s">
        <v>12</v>
      </c>
      <c r="M844" s="3" t="s">
        <v>13</v>
      </c>
      <c r="N844" s="3" t="s">
        <v>14</v>
      </c>
      <c r="O844" s="3" t="s">
        <v>15</v>
      </c>
      <c r="P844" s="3" t="s">
        <v>16</v>
      </c>
      <c r="Q844" s="3" t="s">
        <v>17</v>
      </c>
      <c r="R844" s="3" t="s">
        <v>18</v>
      </c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 spans="2:40" ht="15" customHeight="1" x14ac:dyDescent="0.25">
      <c r="B845" s="8"/>
      <c r="C845" s="8" t="s">
        <v>19</v>
      </c>
      <c r="D845" s="8"/>
      <c r="E845" s="8"/>
      <c r="F845" t="s">
        <v>20</v>
      </c>
      <c r="J845">
        <v>2</v>
      </c>
      <c r="AM845">
        <f>SUM(G845:AL845)</f>
        <v>2</v>
      </c>
      <c r="AN845">
        <f>AM845* E847</f>
        <v>118</v>
      </c>
    </row>
    <row r="846" spans="2:40" ht="15" customHeight="1" x14ac:dyDescent="0.25">
      <c r="B846" s="8"/>
      <c r="C846" s="8" t="s">
        <v>34</v>
      </c>
      <c r="D846" s="8"/>
      <c r="E846" s="8"/>
      <c r="F846" t="s">
        <v>22</v>
      </c>
    </row>
    <row r="847" spans="2:40" ht="15" customHeight="1" x14ac:dyDescent="0.25">
      <c r="B847" s="8"/>
      <c r="C847" t="s">
        <v>23</v>
      </c>
      <c r="D847" s="4">
        <v>59</v>
      </c>
      <c r="E847" s="5">
        <f>D847 *(1-$N$5/100)</f>
        <v>59</v>
      </c>
    </row>
    <row r="848" spans="2:40" ht="200.1" customHeight="1" x14ac:dyDescent="0.25">
      <c r="B848" s="8"/>
      <c r="C848" s="6" t="s">
        <v>24</v>
      </c>
      <c r="D848" s="6"/>
      <c r="E848" s="6">
        <f>SUM(G846:AL846)</f>
        <v>0</v>
      </c>
    </row>
    <row r="849" spans="2:40" ht="15" customHeight="1" x14ac:dyDescent="0.25">
      <c r="B849" s="8"/>
      <c r="C849" s="6" t="s">
        <v>25</v>
      </c>
      <c r="D849" s="6"/>
      <c r="E849" s="5">
        <f>E848*E847</f>
        <v>0</v>
      </c>
    </row>
    <row r="850" spans="2:40" ht="6.9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2:40" ht="20.100000000000001" customHeight="1" x14ac:dyDescent="0.25"/>
    <row r="852" spans="2:40" ht="15" customHeight="1" x14ac:dyDescent="0.25">
      <c r="B852" s="7"/>
      <c r="C852" s="2" t="s">
        <v>197</v>
      </c>
      <c r="D852" s="9" t="s">
        <v>48</v>
      </c>
      <c r="E852" s="9"/>
      <c r="F852" s="9"/>
      <c r="G852" s="3" t="s">
        <v>7</v>
      </c>
      <c r="H852" s="3" t="s">
        <v>8</v>
      </c>
      <c r="I852" s="3" t="s">
        <v>9</v>
      </c>
      <c r="J852" s="3" t="s">
        <v>10</v>
      </c>
      <c r="K852" s="3" t="s">
        <v>11</v>
      </c>
      <c r="L852" s="3" t="s">
        <v>12</v>
      </c>
      <c r="M852" s="3" t="s">
        <v>13</v>
      </c>
      <c r="N852" s="3" t="s">
        <v>14</v>
      </c>
      <c r="O852" s="3" t="s">
        <v>15</v>
      </c>
      <c r="P852" s="3" t="s">
        <v>16</v>
      </c>
      <c r="Q852" s="3" t="s">
        <v>17</v>
      </c>
      <c r="R852" s="3" t="s">
        <v>18</v>
      </c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</row>
    <row r="853" spans="2:40" ht="15" customHeight="1" x14ac:dyDescent="0.25">
      <c r="B853" s="8"/>
      <c r="C853" s="8" t="s">
        <v>19</v>
      </c>
      <c r="D853" s="8"/>
      <c r="E853" s="8"/>
      <c r="F853" t="s">
        <v>20</v>
      </c>
      <c r="K853">
        <v>2</v>
      </c>
      <c r="L853">
        <v>2</v>
      </c>
      <c r="AM853">
        <f>SUM(G853:AL853)</f>
        <v>4</v>
      </c>
      <c r="AN853">
        <f>AM853* E855</f>
        <v>236</v>
      </c>
    </row>
    <row r="854" spans="2:40" ht="15" customHeight="1" x14ac:dyDescent="0.25">
      <c r="B854" s="8"/>
      <c r="C854" s="8" t="s">
        <v>34</v>
      </c>
      <c r="D854" s="8"/>
      <c r="E854" s="8"/>
      <c r="F854" t="s">
        <v>22</v>
      </c>
    </row>
    <row r="855" spans="2:40" ht="15" customHeight="1" x14ac:dyDescent="0.25">
      <c r="B855" s="8"/>
      <c r="C855" t="s">
        <v>23</v>
      </c>
      <c r="D855" s="4">
        <v>59</v>
      </c>
      <c r="E855" s="5">
        <f>D855 *(1-$N$5/100)</f>
        <v>59</v>
      </c>
    </row>
    <row r="856" spans="2:40" ht="200.1" customHeight="1" x14ac:dyDescent="0.25">
      <c r="B856" s="8"/>
      <c r="C856" s="6" t="s">
        <v>24</v>
      </c>
      <c r="D856" s="6"/>
      <c r="E856" s="6">
        <f>SUM(G854:AL854)</f>
        <v>0</v>
      </c>
    </row>
    <row r="857" spans="2:40" ht="15" customHeight="1" x14ac:dyDescent="0.25">
      <c r="B857" s="8"/>
      <c r="C857" s="6" t="s">
        <v>25</v>
      </c>
      <c r="D857" s="6"/>
      <c r="E857" s="5">
        <f>E856*E855</f>
        <v>0</v>
      </c>
    </row>
    <row r="858" spans="2:40" ht="6.9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2:40" ht="20.100000000000001" customHeight="1" x14ac:dyDescent="0.25"/>
    <row r="860" spans="2:40" ht="15" customHeight="1" x14ac:dyDescent="0.25">
      <c r="B860" s="7"/>
      <c r="C860" s="2" t="s">
        <v>198</v>
      </c>
      <c r="D860" s="9" t="s">
        <v>199</v>
      </c>
      <c r="E860" s="9"/>
      <c r="F860" s="9"/>
      <c r="G860" s="3" t="s">
        <v>7</v>
      </c>
      <c r="H860" s="3" t="s">
        <v>8</v>
      </c>
      <c r="I860" s="3" t="s">
        <v>9</v>
      </c>
      <c r="J860" s="3" t="s">
        <v>10</v>
      </c>
      <c r="K860" s="3" t="s">
        <v>11</v>
      </c>
      <c r="L860" s="3" t="s">
        <v>12</v>
      </c>
      <c r="M860" s="3" t="s">
        <v>13</v>
      </c>
      <c r="N860" s="3" t="s">
        <v>14</v>
      </c>
      <c r="O860" s="3" t="s">
        <v>15</v>
      </c>
      <c r="P860" s="3" t="s">
        <v>16</v>
      </c>
      <c r="Q860" s="3" t="s">
        <v>17</v>
      </c>
      <c r="R860" s="3" t="s">
        <v>18</v>
      </c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 spans="2:40" ht="15" customHeight="1" x14ac:dyDescent="0.25">
      <c r="B861" s="8"/>
      <c r="C861" s="8" t="s">
        <v>19</v>
      </c>
      <c r="D861" s="8"/>
      <c r="E861" s="8"/>
      <c r="F861" t="s">
        <v>20</v>
      </c>
      <c r="I861">
        <v>1</v>
      </c>
      <c r="J861">
        <v>2</v>
      </c>
      <c r="K861">
        <v>2</v>
      </c>
      <c r="L861">
        <v>2</v>
      </c>
      <c r="AM861">
        <f>SUM(G861:AL861)</f>
        <v>7</v>
      </c>
      <c r="AN861">
        <f>AM861* E863</f>
        <v>1253</v>
      </c>
    </row>
    <row r="862" spans="2:40" ht="15" customHeight="1" x14ac:dyDescent="0.25">
      <c r="B862" s="8"/>
      <c r="C862" s="8" t="s">
        <v>34</v>
      </c>
      <c r="D862" s="8"/>
      <c r="E862" s="8"/>
      <c r="F862" t="s">
        <v>22</v>
      </c>
    </row>
    <row r="863" spans="2:40" ht="15" customHeight="1" x14ac:dyDescent="0.25">
      <c r="B863" s="8"/>
      <c r="C863" t="s">
        <v>23</v>
      </c>
      <c r="D863" s="4">
        <v>179</v>
      </c>
      <c r="E863" s="5">
        <f>D863 *(1-$N$5/100)</f>
        <v>179</v>
      </c>
    </row>
    <row r="864" spans="2:40" ht="200.1" customHeight="1" x14ac:dyDescent="0.25">
      <c r="B864" s="8"/>
      <c r="C864" s="6" t="s">
        <v>24</v>
      </c>
      <c r="D864" s="6"/>
      <c r="E864" s="6">
        <f>SUM(G862:AL862)</f>
        <v>0</v>
      </c>
    </row>
    <row r="865" spans="2:40" ht="15" customHeight="1" x14ac:dyDescent="0.25">
      <c r="B865" s="8"/>
      <c r="C865" s="6" t="s">
        <v>25</v>
      </c>
      <c r="D865" s="6"/>
      <c r="E865" s="5">
        <f>E864*E863</f>
        <v>0</v>
      </c>
    </row>
    <row r="866" spans="2:40" ht="6.9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2:40" ht="20.100000000000001" customHeight="1" x14ac:dyDescent="0.25"/>
    <row r="868" spans="2:40" ht="15" customHeight="1" x14ac:dyDescent="0.25">
      <c r="B868" s="7"/>
      <c r="C868" s="2" t="s">
        <v>200</v>
      </c>
      <c r="D868" s="9" t="s">
        <v>199</v>
      </c>
      <c r="E868" s="9"/>
      <c r="F868" s="9"/>
      <c r="G868" s="3" t="s">
        <v>7</v>
      </c>
      <c r="H868" s="3" t="s">
        <v>8</v>
      </c>
      <c r="I868" s="3" t="s">
        <v>9</v>
      </c>
      <c r="J868" s="3" t="s">
        <v>10</v>
      </c>
      <c r="K868" s="3" t="s">
        <v>11</v>
      </c>
      <c r="L868" s="3" t="s">
        <v>12</v>
      </c>
      <c r="M868" s="3" t="s">
        <v>13</v>
      </c>
      <c r="N868" s="3" t="s">
        <v>14</v>
      </c>
      <c r="O868" s="3" t="s">
        <v>15</v>
      </c>
      <c r="P868" s="3" t="s">
        <v>16</v>
      </c>
      <c r="Q868" s="3" t="s">
        <v>17</v>
      </c>
      <c r="R868" s="3" t="s">
        <v>18</v>
      </c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</row>
    <row r="869" spans="2:40" ht="15" customHeight="1" x14ac:dyDescent="0.25">
      <c r="B869" s="8"/>
      <c r="C869" s="8" t="s">
        <v>19</v>
      </c>
      <c r="D869" s="8"/>
      <c r="E869" s="8"/>
      <c r="F869" t="s">
        <v>20</v>
      </c>
      <c r="I869">
        <v>1</v>
      </c>
      <c r="K869">
        <v>2</v>
      </c>
      <c r="L869">
        <v>1</v>
      </c>
      <c r="M869">
        <v>1</v>
      </c>
      <c r="AM869">
        <f>SUM(G869:AL869)</f>
        <v>5</v>
      </c>
      <c r="AN869">
        <f>AM869* E871</f>
        <v>895</v>
      </c>
    </row>
    <row r="870" spans="2:40" ht="15" customHeight="1" x14ac:dyDescent="0.25">
      <c r="B870" s="8"/>
      <c r="C870" s="8" t="s">
        <v>34</v>
      </c>
      <c r="D870" s="8"/>
      <c r="E870" s="8"/>
      <c r="F870" t="s">
        <v>22</v>
      </c>
    </row>
    <row r="871" spans="2:40" ht="15" customHeight="1" x14ac:dyDescent="0.25">
      <c r="B871" s="8"/>
      <c r="C871" t="s">
        <v>23</v>
      </c>
      <c r="D871" s="4">
        <v>179</v>
      </c>
      <c r="E871" s="5">
        <f>D871 *(1-$N$5/100)</f>
        <v>179</v>
      </c>
    </row>
    <row r="872" spans="2:40" ht="200.1" customHeight="1" x14ac:dyDescent="0.25">
      <c r="B872" s="8"/>
      <c r="C872" s="6" t="s">
        <v>24</v>
      </c>
      <c r="D872" s="6"/>
      <c r="E872" s="6">
        <f>SUM(G870:AL870)</f>
        <v>0</v>
      </c>
    </row>
    <row r="873" spans="2:40" ht="15" customHeight="1" x14ac:dyDescent="0.25">
      <c r="B873" s="8"/>
      <c r="C873" s="6" t="s">
        <v>25</v>
      </c>
      <c r="D873" s="6"/>
      <c r="E873" s="5">
        <f>E872*E871</f>
        <v>0</v>
      </c>
    </row>
    <row r="874" spans="2:40" ht="6.9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2:40" ht="20.100000000000001" customHeight="1" x14ac:dyDescent="0.25"/>
    <row r="876" spans="2:40" ht="15" customHeight="1" x14ac:dyDescent="0.25">
      <c r="B876" s="7"/>
      <c r="C876" s="2" t="s">
        <v>201</v>
      </c>
      <c r="D876" s="9" t="s">
        <v>202</v>
      </c>
      <c r="E876" s="9"/>
      <c r="F876" s="9"/>
      <c r="G876" s="3" t="s">
        <v>7</v>
      </c>
      <c r="H876" s="3" t="s">
        <v>8</v>
      </c>
      <c r="I876" s="3" t="s">
        <v>9</v>
      </c>
      <c r="J876" s="3" t="s">
        <v>10</v>
      </c>
      <c r="K876" s="3" t="s">
        <v>11</v>
      </c>
      <c r="L876" s="3" t="s">
        <v>12</v>
      </c>
      <c r="M876" s="3" t="s">
        <v>13</v>
      </c>
      <c r="N876" s="3" t="s">
        <v>14</v>
      </c>
      <c r="O876" s="3" t="s">
        <v>15</v>
      </c>
      <c r="P876" s="3" t="s">
        <v>16</v>
      </c>
      <c r="Q876" s="3" t="s">
        <v>17</v>
      </c>
      <c r="R876" s="3" t="s">
        <v>18</v>
      </c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</row>
    <row r="877" spans="2:40" ht="15" customHeight="1" x14ac:dyDescent="0.25">
      <c r="B877" s="8"/>
      <c r="C877" s="8" t="s">
        <v>19</v>
      </c>
      <c r="D877" s="8"/>
      <c r="E877" s="8"/>
      <c r="F877" t="s">
        <v>20</v>
      </c>
      <c r="I877">
        <v>1</v>
      </c>
      <c r="J877">
        <v>1</v>
      </c>
      <c r="K877">
        <v>2</v>
      </c>
      <c r="AM877">
        <f>SUM(G877:AL877)</f>
        <v>4</v>
      </c>
      <c r="AN877">
        <f>AM877* E879</f>
        <v>636</v>
      </c>
    </row>
    <row r="878" spans="2:40" ht="15" customHeight="1" x14ac:dyDescent="0.25">
      <c r="B878" s="8"/>
      <c r="C878" s="8" t="s">
        <v>34</v>
      </c>
      <c r="D878" s="8"/>
      <c r="E878" s="8"/>
      <c r="F878" t="s">
        <v>22</v>
      </c>
    </row>
    <row r="879" spans="2:40" ht="15" customHeight="1" x14ac:dyDescent="0.25">
      <c r="B879" s="8"/>
      <c r="C879" t="s">
        <v>23</v>
      </c>
      <c r="D879" s="4">
        <v>159</v>
      </c>
      <c r="E879" s="5">
        <f>D879 *(1-$N$5/100)</f>
        <v>159</v>
      </c>
    </row>
    <row r="880" spans="2:40" ht="200.1" customHeight="1" x14ac:dyDescent="0.25">
      <c r="B880" s="8"/>
      <c r="C880" s="6" t="s">
        <v>24</v>
      </c>
      <c r="D880" s="6"/>
      <c r="E880" s="6">
        <f>SUM(G878:AL878)</f>
        <v>0</v>
      </c>
    </row>
    <row r="881" spans="2:40" ht="15" customHeight="1" x14ac:dyDescent="0.25">
      <c r="B881" s="8"/>
      <c r="C881" s="6" t="s">
        <v>25</v>
      </c>
      <c r="D881" s="6"/>
      <c r="E881" s="5">
        <f>E880*E879</f>
        <v>0</v>
      </c>
    </row>
    <row r="882" spans="2:40" ht="6.9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2:40" ht="20.100000000000001" customHeight="1" x14ac:dyDescent="0.25"/>
    <row r="884" spans="2:40" ht="15" customHeight="1" x14ac:dyDescent="0.25">
      <c r="B884" s="7"/>
      <c r="C884" s="2" t="s">
        <v>203</v>
      </c>
      <c r="D884" s="9" t="s">
        <v>202</v>
      </c>
      <c r="E884" s="9"/>
      <c r="F884" s="9"/>
      <c r="G884" s="3" t="s">
        <v>7</v>
      </c>
      <c r="H884" s="3" t="s">
        <v>8</v>
      </c>
      <c r="I884" s="3" t="s">
        <v>9</v>
      </c>
      <c r="J884" s="3" t="s">
        <v>10</v>
      </c>
      <c r="K884" s="3" t="s">
        <v>11</v>
      </c>
      <c r="L884" s="3" t="s">
        <v>12</v>
      </c>
      <c r="M884" s="3" t="s">
        <v>13</v>
      </c>
      <c r="N884" s="3" t="s">
        <v>14</v>
      </c>
      <c r="O884" s="3" t="s">
        <v>15</v>
      </c>
      <c r="P884" s="3" t="s">
        <v>16</v>
      </c>
      <c r="Q884" s="3" t="s">
        <v>17</v>
      </c>
      <c r="R884" s="3" t="s">
        <v>18</v>
      </c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</row>
    <row r="885" spans="2:40" ht="15" customHeight="1" x14ac:dyDescent="0.25">
      <c r="B885" s="8"/>
      <c r="C885" s="8" t="s">
        <v>19</v>
      </c>
      <c r="D885" s="8"/>
      <c r="E885" s="8"/>
      <c r="F885" t="s">
        <v>20</v>
      </c>
      <c r="I885">
        <v>1</v>
      </c>
      <c r="J885">
        <v>2</v>
      </c>
      <c r="K885">
        <v>1</v>
      </c>
      <c r="L885">
        <v>1</v>
      </c>
      <c r="AM885">
        <f>SUM(G885:AL885)</f>
        <v>5</v>
      </c>
      <c r="AN885">
        <f>AM885* E887</f>
        <v>795</v>
      </c>
    </row>
    <row r="886" spans="2:40" ht="15" customHeight="1" x14ac:dyDescent="0.25">
      <c r="B886" s="8"/>
      <c r="C886" s="8" t="s">
        <v>34</v>
      </c>
      <c r="D886" s="8"/>
      <c r="E886" s="8"/>
      <c r="F886" t="s">
        <v>22</v>
      </c>
    </row>
    <row r="887" spans="2:40" ht="15" customHeight="1" x14ac:dyDescent="0.25">
      <c r="B887" s="8"/>
      <c r="C887" t="s">
        <v>23</v>
      </c>
      <c r="D887" s="4">
        <v>159</v>
      </c>
      <c r="E887" s="5">
        <f>D887 *(1-$N$5/100)</f>
        <v>159</v>
      </c>
    </row>
    <row r="888" spans="2:40" ht="200.1" customHeight="1" x14ac:dyDescent="0.25">
      <c r="B888" s="8"/>
      <c r="C888" s="6" t="s">
        <v>24</v>
      </c>
      <c r="D888" s="6"/>
      <c r="E888" s="6">
        <f>SUM(G886:AL886)</f>
        <v>0</v>
      </c>
    </row>
    <row r="889" spans="2:40" ht="15" customHeight="1" x14ac:dyDescent="0.25">
      <c r="B889" s="8"/>
      <c r="C889" s="6" t="s">
        <v>25</v>
      </c>
      <c r="D889" s="6"/>
      <c r="E889" s="5">
        <f>E888*E887</f>
        <v>0</v>
      </c>
    </row>
    <row r="890" spans="2:40" ht="6.9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2:40" ht="20.100000000000001" customHeight="1" x14ac:dyDescent="0.25"/>
    <row r="892" spans="2:40" ht="15" customHeight="1" x14ac:dyDescent="0.25">
      <c r="B892" s="7"/>
      <c r="C892" s="2" t="s">
        <v>204</v>
      </c>
      <c r="D892" s="9" t="s">
        <v>202</v>
      </c>
      <c r="E892" s="9"/>
      <c r="F892" s="9"/>
      <c r="G892" s="3" t="s">
        <v>7</v>
      </c>
      <c r="H892" s="3" t="s">
        <v>8</v>
      </c>
      <c r="I892" s="3" t="s">
        <v>9</v>
      </c>
      <c r="J892" s="3" t="s">
        <v>10</v>
      </c>
      <c r="K892" s="3" t="s">
        <v>11</v>
      </c>
      <c r="L892" s="3" t="s">
        <v>12</v>
      </c>
      <c r="M892" s="3" t="s">
        <v>13</v>
      </c>
      <c r="N892" s="3" t="s">
        <v>14</v>
      </c>
      <c r="O892" s="3" t="s">
        <v>15</v>
      </c>
      <c r="P892" s="3" t="s">
        <v>16</v>
      </c>
      <c r="Q892" s="3" t="s">
        <v>17</v>
      </c>
      <c r="R892" s="3" t="s">
        <v>18</v>
      </c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</row>
    <row r="893" spans="2:40" ht="15" customHeight="1" x14ac:dyDescent="0.25">
      <c r="B893" s="8"/>
      <c r="C893" s="8" t="s">
        <v>19</v>
      </c>
      <c r="D893" s="8"/>
      <c r="E893" s="8"/>
      <c r="F893" t="s">
        <v>20</v>
      </c>
      <c r="I893">
        <v>1</v>
      </c>
      <c r="J893">
        <v>2</v>
      </c>
      <c r="K893">
        <v>2</v>
      </c>
      <c r="L893">
        <v>2</v>
      </c>
      <c r="M893">
        <v>1</v>
      </c>
      <c r="AM893">
        <f>SUM(G893:AL893)</f>
        <v>8</v>
      </c>
      <c r="AN893">
        <f>AM893* E895</f>
        <v>1272</v>
      </c>
    </row>
    <row r="894" spans="2:40" ht="15" customHeight="1" x14ac:dyDescent="0.25">
      <c r="B894" s="8"/>
      <c r="C894" s="8" t="s">
        <v>34</v>
      </c>
      <c r="D894" s="8"/>
      <c r="E894" s="8"/>
      <c r="F894" t="s">
        <v>22</v>
      </c>
    </row>
    <row r="895" spans="2:40" ht="15" customHeight="1" x14ac:dyDescent="0.25">
      <c r="B895" s="8"/>
      <c r="C895" t="s">
        <v>23</v>
      </c>
      <c r="D895" s="4">
        <v>159</v>
      </c>
      <c r="E895" s="5">
        <f>D895 *(1-$N$5/100)</f>
        <v>159</v>
      </c>
    </row>
    <row r="896" spans="2:40" ht="200.1" customHeight="1" x14ac:dyDescent="0.25">
      <c r="B896" s="8"/>
      <c r="C896" s="6" t="s">
        <v>24</v>
      </c>
      <c r="D896" s="6"/>
      <c r="E896" s="6">
        <f>SUM(G894:AL894)</f>
        <v>0</v>
      </c>
    </row>
    <row r="897" spans="2:40" ht="15" customHeight="1" x14ac:dyDescent="0.25">
      <c r="B897" s="8"/>
      <c r="C897" s="6" t="s">
        <v>25</v>
      </c>
      <c r="D897" s="6"/>
      <c r="E897" s="5">
        <f>E896*E895</f>
        <v>0</v>
      </c>
    </row>
    <row r="898" spans="2:40" ht="6.9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2:40" ht="20.100000000000001" customHeight="1" x14ac:dyDescent="0.25"/>
    <row r="900" spans="2:40" ht="15" customHeight="1" x14ac:dyDescent="0.25">
      <c r="B900" s="7"/>
      <c r="C900" s="2" t="s">
        <v>205</v>
      </c>
      <c r="D900" s="9" t="s">
        <v>202</v>
      </c>
      <c r="E900" s="9"/>
      <c r="F900" s="9"/>
      <c r="G900" s="3" t="s">
        <v>7</v>
      </c>
      <c r="H900" s="3" t="s">
        <v>8</v>
      </c>
      <c r="I900" s="3" t="s">
        <v>9</v>
      </c>
      <c r="J900" s="3" t="s">
        <v>10</v>
      </c>
      <c r="K900" s="3" t="s">
        <v>11</v>
      </c>
      <c r="L900" s="3" t="s">
        <v>12</v>
      </c>
      <c r="M900" s="3" t="s">
        <v>13</v>
      </c>
      <c r="N900" s="3" t="s">
        <v>14</v>
      </c>
      <c r="O900" s="3" t="s">
        <v>15</v>
      </c>
      <c r="P900" s="3" t="s">
        <v>16</v>
      </c>
      <c r="Q900" s="3" t="s">
        <v>17</v>
      </c>
      <c r="R900" s="3" t="s">
        <v>18</v>
      </c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</row>
    <row r="901" spans="2:40" ht="15" customHeight="1" x14ac:dyDescent="0.25">
      <c r="B901" s="8"/>
      <c r="C901" s="8" t="s">
        <v>19</v>
      </c>
      <c r="D901" s="8"/>
      <c r="E901" s="8"/>
      <c r="F901" t="s">
        <v>20</v>
      </c>
      <c r="J901">
        <v>2</v>
      </c>
      <c r="K901">
        <v>2</v>
      </c>
      <c r="L901">
        <v>2</v>
      </c>
      <c r="M901">
        <v>1</v>
      </c>
      <c r="AM901">
        <f>SUM(G901:AL901)</f>
        <v>7</v>
      </c>
      <c r="AN901">
        <f>AM901* E903</f>
        <v>1113</v>
      </c>
    </row>
    <row r="902" spans="2:40" ht="15" customHeight="1" x14ac:dyDescent="0.25">
      <c r="B902" s="8"/>
      <c r="C902" s="8" t="s">
        <v>34</v>
      </c>
      <c r="D902" s="8"/>
      <c r="E902" s="8"/>
      <c r="F902" t="s">
        <v>22</v>
      </c>
    </row>
    <row r="903" spans="2:40" ht="15" customHeight="1" x14ac:dyDescent="0.25">
      <c r="B903" s="8"/>
      <c r="C903" t="s">
        <v>23</v>
      </c>
      <c r="D903" s="4">
        <v>159</v>
      </c>
      <c r="E903" s="5">
        <f>D903 *(1-$N$5/100)</f>
        <v>159</v>
      </c>
    </row>
    <row r="904" spans="2:40" ht="200.1" customHeight="1" x14ac:dyDescent="0.25">
      <c r="B904" s="8"/>
      <c r="C904" s="6" t="s">
        <v>24</v>
      </c>
      <c r="D904" s="6"/>
      <c r="E904" s="6">
        <f>SUM(G902:AL902)</f>
        <v>0</v>
      </c>
    </row>
    <row r="905" spans="2:40" ht="15" customHeight="1" x14ac:dyDescent="0.25">
      <c r="B905" s="8"/>
      <c r="C905" s="6" t="s">
        <v>25</v>
      </c>
      <c r="D905" s="6"/>
      <c r="E905" s="5">
        <f>E904*E903</f>
        <v>0</v>
      </c>
    </row>
    <row r="906" spans="2:40" ht="6.9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2:40" ht="20.100000000000001" customHeight="1" x14ac:dyDescent="0.25"/>
    <row r="908" spans="2:40" ht="15" customHeight="1" x14ac:dyDescent="0.25">
      <c r="B908" s="7"/>
      <c r="C908" s="2" t="s">
        <v>206</v>
      </c>
      <c r="D908" s="9" t="s">
        <v>202</v>
      </c>
      <c r="E908" s="9"/>
      <c r="F908" s="9"/>
      <c r="G908" s="3" t="s">
        <v>7</v>
      </c>
      <c r="H908" s="3" t="s">
        <v>8</v>
      </c>
      <c r="I908" s="3" t="s">
        <v>9</v>
      </c>
      <c r="J908" s="3" t="s">
        <v>10</v>
      </c>
      <c r="K908" s="3" t="s">
        <v>11</v>
      </c>
      <c r="L908" s="3" t="s">
        <v>12</v>
      </c>
      <c r="M908" s="3" t="s">
        <v>13</v>
      </c>
      <c r="N908" s="3" t="s">
        <v>14</v>
      </c>
      <c r="O908" s="3" t="s">
        <v>15</v>
      </c>
      <c r="P908" s="3" t="s">
        <v>16</v>
      </c>
      <c r="Q908" s="3" t="s">
        <v>17</v>
      </c>
      <c r="R908" s="3" t="s">
        <v>18</v>
      </c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</row>
    <row r="909" spans="2:40" ht="15" customHeight="1" x14ac:dyDescent="0.25">
      <c r="B909" s="8"/>
      <c r="C909" s="8" t="s">
        <v>19</v>
      </c>
      <c r="D909" s="8"/>
      <c r="E909" s="8"/>
      <c r="F909" t="s">
        <v>20</v>
      </c>
      <c r="I909">
        <v>1</v>
      </c>
      <c r="J909">
        <v>2</v>
      </c>
      <c r="K909">
        <v>1</v>
      </c>
      <c r="L909">
        <v>2</v>
      </c>
      <c r="M909">
        <v>1</v>
      </c>
      <c r="AM909">
        <f>SUM(G909:AL909)</f>
        <v>7</v>
      </c>
      <c r="AN909">
        <f>AM909* E911</f>
        <v>693</v>
      </c>
    </row>
    <row r="910" spans="2:40" ht="15" customHeight="1" x14ac:dyDescent="0.25">
      <c r="B910" s="8"/>
      <c r="C910" s="8" t="s">
        <v>34</v>
      </c>
      <c r="D910" s="8"/>
      <c r="E910" s="8"/>
      <c r="F910" t="s">
        <v>22</v>
      </c>
    </row>
    <row r="911" spans="2:40" ht="15" customHeight="1" x14ac:dyDescent="0.25">
      <c r="B911" s="8"/>
      <c r="C911" t="s">
        <v>23</v>
      </c>
      <c r="D911" s="4">
        <v>99</v>
      </c>
      <c r="E911" s="5">
        <f>D911 *(1-$N$5/100)</f>
        <v>99</v>
      </c>
    </row>
    <row r="912" spans="2:40" ht="200.1" customHeight="1" x14ac:dyDescent="0.25">
      <c r="B912" s="8"/>
      <c r="C912" s="6" t="s">
        <v>24</v>
      </c>
      <c r="D912" s="6"/>
      <c r="E912" s="6">
        <f>SUM(G910:AL910)</f>
        <v>0</v>
      </c>
    </row>
    <row r="913" spans="2:40" ht="15" customHeight="1" x14ac:dyDescent="0.25">
      <c r="B913" s="8"/>
      <c r="C913" s="6" t="s">
        <v>25</v>
      </c>
      <c r="D913" s="6"/>
      <c r="E913" s="5">
        <f>E912*E911</f>
        <v>0</v>
      </c>
    </row>
    <row r="914" spans="2:40" ht="6.9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2:40" ht="20.100000000000001" customHeight="1" x14ac:dyDescent="0.25"/>
    <row r="916" spans="2:40" ht="15" customHeight="1" x14ac:dyDescent="0.25">
      <c r="B916" s="7"/>
      <c r="C916" s="2" t="s">
        <v>207</v>
      </c>
      <c r="D916" s="9" t="s">
        <v>202</v>
      </c>
      <c r="E916" s="9"/>
      <c r="F916" s="9"/>
      <c r="G916" s="3" t="s">
        <v>7</v>
      </c>
      <c r="H916" s="3" t="s">
        <v>8</v>
      </c>
      <c r="I916" s="3" t="s">
        <v>9</v>
      </c>
      <c r="J916" s="3" t="s">
        <v>10</v>
      </c>
      <c r="K916" s="3" t="s">
        <v>11</v>
      </c>
      <c r="L916" s="3" t="s">
        <v>12</v>
      </c>
      <c r="M916" s="3" t="s">
        <v>13</v>
      </c>
      <c r="N916" s="3" t="s">
        <v>14</v>
      </c>
      <c r="O916" s="3" t="s">
        <v>15</v>
      </c>
      <c r="P916" s="3" t="s">
        <v>16</v>
      </c>
      <c r="Q916" s="3" t="s">
        <v>17</v>
      </c>
      <c r="R916" s="3" t="s">
        <v>18</v>
      </c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</row>
    <row r="917" spans="2:40" ht="15" customHeight="1" x14ac:dyDescent="0.25">
      <c r="B917" s="8"/>
      <c r="C917" s="8" t="s">
        <v>19</v>
      </c>
      <c r="D917" s="8"/>
      <c r="E917" s="8"/>
      <c r="F917" t="s">
        <v>20</v>
      </c>
      <c r="I917">
        <v>1</v>
      </c>
      <c r="K917">
        <v>2</v>
      </c>
      <c r="L917">
        <v>1</v>
      </c>
      <c r="AM917">
        <f>SUM(G917:AL917)</f>
        <v>4</v>
      </c>
      <c r="AN917">
        <f>AM917* E919</f>
        <v>396</v>
      </c>
    </row>
    <row r="918" spans="2:40" ht="15" customHeight="1" x14ac:dyDescent="0.25">
      <c r="B918" s="8"/>
      <c r="C918" s="8" t="s">
        <v>34</v>
      </c>
      <c r="D918" s="8"/>
      <c r="E918" s="8"/>
      <c r="F918" t="s">
        <v>22</v>
      </c>
    </row>
    <row r="919" spans="2:40" ht="15" customHeight="1" x14ac:dyDescent="0.25">
      <c r="B919" s="8"/>
      <c r="C919" t="s">
        <v>23</v>
      </c>
      <c r="D919" s="4">
        <v>99</v>
      </c>
      <c r="E919" s="5">
        <f>D919 *(1-$N$5/100)</f>
        <v>99</v>
      </c>
    </row>
    <row r="920" spans="2:40" ht="200.1" customHeight="1" x14ac:dyDescent="0.25">
      <c r="B920" s="8"/>
      <c r="C920" s="6" t="s">
        <v>24</v>
      </c>
      <c r="D920" s="6"/>
      <c r="E920" s="6">
        <f>SUM(G918:AL918)</f>
        <v>0</v>
      </c>
    </row>
    <row r="921" spans="2:40" ht="15" customHeight="1" x14ac:dyDescent="0.25">
      <c r="B921" s="8"/>
      <c r="C921" s="6" t="s">
        <v>25</v>
      </c>
      <c r="D921" s="6"/>
      <c r="E921" s="5">
        <f>E920*E919</f>
        <v>0</v>
      </c>
    </row>
    <row r="922" spans="2:40" ht="6.9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2:40" ht="20.100000000000001" customHeight="1" x14ac:dyDescent="0.25"/>
    <row r="924" spans="2:40" ht="15" customHeight="1" x14ac:dyDescent="0.25">
      <c r="B924" s="7"/>
      <c r="C924" s="2" t="s">
        <v>208</v>
      </c>
      <c r="D924" s="9" t="s">
        <v>199</v>
      </c>
      <c r="E924" s="9"/>
      <c r="F924" s="9"/>
      <c r="G924" s="3" t="s">
        <v>7</v>
      </c>
      <c r="H924" s="3" t="s">
        <v>8</v>
      </c>
      <c r="I924" s="3" t="s">
        <v>9</v>
      </c>
      <c r="J924" s="3" t="s">
        <v>10</v>
      </c>
      <c r="K924" s="3" t="s">
        <v>11</v>
      </c>
      <c r="L924" s="3" t="s">
        <v>12</v>
      </c>
      <c r="M924" s="3" t="s">
        <v>13</v>
      </c>
      <c r="N924" s="3" t="s">
        <v>14</v>
      </c>
      <c r="O924" s="3" t="s">
        <v>15</v>
      </c>
      <c r="P924" s="3" t="s">
        <v>16</v>
      </c>
      <c r="Q924" s="3" t="s">
        <v>17</v>
      </c>
      <c r="R924" s="3" t="s">
        <v>18</v>
      </c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</row>
    <row r="925" spans="2:40" ht="15" customHeight="1" x14ac:dyDescent="0.25">
      <c r="B925" s="8"/>
      <c r="C925" s="8" t="s">
        <v>19</v>
      </c>
      <c r="D925" s="8"/>
      <c r="E925" s="8"/>
      <c r="F925" t="s">
        <v>20</v>
      </c>
      <c r="I925">
        <v>1</v>
      </c>
      <c r="J925">
        <v>2</v>
      </c>
      <c r="K925">
        <v>2</v>
      </c>
      <c r="L925">
        <v>1</v>
      </c>
      <c r="AM925">
        <f>SUM(G925:AL925)</f>
        <v>6</v>
      </c>
      <c r="AN925">
        <f>AM925* E927</f>
        <v>894</v>
      </c>
    </row>
    <row r="926" spans="2:40" ht="15" customHeight="1" x14ac:dyDescent="0.25">
      <c r="B926" s="8"/>
      <c r="C926" s="8" t="s">
        <v>34</v>
      </c>
      <c r="D926" s="8"/>
      <c r="E926" s="8"/>
      <c r="F926" t="s">
        <v>22</v>
      </c>
    </row>
    <row r="927" spans="2:40" ht="15" customHeight="1" x14ac:dyDescent="0.25">
      <c r="B927" s="8"/>
      <c r="C927" t="s">
        <v>23</v>
      </c>
      <c r="D927" s="4">
        <v>149</v>
      </c>
      <c r="E927" s="5">
        <f>D927 *(1-$N$5/100)</f>
        <v>149</v>
      </c>
    </row>
    <row r="928" spans="2:40" ht="200.1" customHeight="1" x14ac:dyDescent="0.25">
      <c r="B928" s="8"/>
      <c r="C928" s="6" t="s">
        <v>24</v>
      </c>
      <c r="D928" s="6"/>
      <c r="E928" s="6">
        <f>SUM(G926:AL926)</f>
        <v>0</v>
      </c>
    </row>
    <row r="929" spans="2:40" ht="15" customHeight="1" x14ac:dyDescent="0.25">
      <c r="B929" s="8"/>
      <c r="C929" s="6" t="s">
        <v>25</v>
      </c>
      <c r="D929" s="6"/>
      <c r="E929" s="5">
        <f>E928*E927</f>
        <v>0</v>
      </c>
    </row>
    <row r="930" spans="2:40" ht="6.9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2:40" ht="20.100000000000001" customHeight="1" x14ac:dyDescent="0.25"/>
    <row r="932" spans="2:40" ht="15" customHeight="1" x14ac:dyDescent="0.25">
      <c r="B932" s="7"/>
      <c r="C932" s="2" t="s">
        <v>209</v>
      </c>
      <c r="D932" s="9" t="s">
        <v>199</v>
      </c>
      <c r="E932" s="9"/>
      <c r="F932" s="9"/>
      <c r="G932" s="3" t="s">
        <v>7</v>
      </c>
      <c r="H932" s="3" t="s">
        <v>8</v>
      </c>
      <c r="I932" s="3" t="s">
        <v>9</v>
      </c>
      <c r="J932" s="3" t="s">
        <v>10</v>
      </c>
      <c r="K932" s="3" t="s">
        <v>11</v>
      </c>
      <c r="L932" s="3" t="s">
        <v>12</v>
      </c>
      <c r="M932" s="3" t="s">
        <v>13</v>
      </c>
      <c r="N932" s="3" t="s">
        <v>14</v>
      </c>
      <c r="O932" s="3" t="s">
        <v>15</v>
      </c>
      <c r="P932" s="3" t="s">
        <v>16</v>
      </c>
      <c r="Q932" s="3" t="s">
        <v>17</v>
      </c>
      <c r="R932" s="3" t="s">
        <v>18</v>
      </c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</row>
    <row r="933" spans="2:40" ht="15" customHeight="1" x14ac:dyDescent="0.25">
      <c r="B933" s="8"/>
      <c r="C933" s="8" t="s">
        <v>19</v>
      </c>
      <c r="D933" s="8"/>
      <c r="E933" s="8"/>
      <c r="F933" t="s">
        <v>20</v>
      </c>
      <c r="I933">
        <v>1</v>
      </c>
      <c r="J933">
        <v>1</v>
      </c>
      <c r="K933">
        <v>2</v>
      </c>
      <c r="L933">
        <v>2</v>
      </c>
      <c r="M933">
        <v>1</v>
      </c>
      <c r="AM933">
        <f>SUM(G933:AL933)</f>
        <v>7</v>
      </c>
      <c r="AN933">
        <f>AM933* E935</f>
        <v>1043</v>
      </c>
    </row>
    <row r="934" spans="2:40" ht="15" customHeight="1" x14ac:dyDescent="0.25">
      <c r="B934" s="8"/>
      <c r="C934" s="8" t="s">
        <v>34</v>
      </c>
      <c r="D934" s="8"/>
      <c r="E934" s="8"/>
      <c r="F934" t="s">
        <v>22</v>
      </c>
    </row>
    <row r="935" spans="2:40" ht="15" customHeight="1" x14ac:dyDescent="0.25">
      <c r="B935" s="8"/>
      <c r="C935" t="s">
        <v>23</v>
      </c>
      <c r="D935" s="4">
        <v>149</v>
      </c>
      <c r="E935" s="5">
        <f>D935 *(1-$N$5/100)</f>
        <v>149</v>
      </c>
    </row>
    <row r="936" spans="2:40" ht="200.1" customHeight="1" x14ac:dyDescent="0.25">
      <c r="B936" s="8"/>
      <c r="C936" s="6" t="s">
        <v>24</v>
      </c>
      <c r="D936" s="6"/>
      <c r="E936" s="6">
        <f>SUM(G934:AL934)</f>
        <v>0</v>
      </c>
    </row>
    <row r="937" spans="2:40" ht="15" customHeight="1" x14ac:dyDescent="0.25">
      <c r="B937" s="8"/>
      <c r="C937" s="6" t="s">
        <v>25</v>
      </c>
      <c r="D937" s="6"/>
      <c r="E937" s="5">
        <f>E936*E935</f>
        <v>0</v>
      </c>
    </row>
    <row r="938" spans="2:40" ht="6.9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2:40" ht="20.100000000000001" customHeight="1" x14ac:dyDescent="0.25"/>
    <row r="940" spans="2:40" ht="15" customHeight="1" x14ac:dyDescent="0.25">
      <c r="B940" s="7"/>
      <c r="C940" s="2" t="s">
        <v>210</v>
      </c>
      <c r="D940" s="9" t="s">
        <v>199</v>
      </c>
      <c r="E940" s="9"/>
      <c r="F940" s="9"/>
      <c r="G940" s="3" t="s">
        <v>7</v>
      </c>
      <c r="H940" s="3" t="s">
        <v>8</v>
      </c>
      <c r="I940" s="3" t="s">
        <v>9</v>
      </c>
      <c r="J940" s="3" t="s">
        <v>10</v>
      </c>
      <c r="K940" s="3" t="s">
        <v>11</v>
      </c>
      <c r="L940" s="3" t="s">
        <v>12</v>
      </c>
      <c r="M940" s="3" t="s">
        <v>13</v>
      </c>
      <c r="N940" s="3" t="s">
        <v>14</v>
      </c>
      <c r="O940" s="3" t="s">
        <v>15</v>
      </c>
      <c r="P940" s="3" t="s">
        <v>16</v>
      </c>
      <c r="Q940" s="3" t="s">
        <v>17</v>
      </c>
      <c r="R940" s="3" t="s">
        <v>18</v>
      </c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</row>
    <row r="941" spans="2:40" ht="15" customHeight="1" x14ac:dyDescent="0.25">
      <c r="B941" s="8"/>
      <c r="C941" s="8" t="s">
        <v>19</v>
      </c>
      <c r="D941" s="8"/>
      <c r="E941" s="8"/>
      <c r="F941" t="s">
        <v>20</v>
      </c>
      <c r="J941">
        <v>1</v>
      </c>
      <c r="AM941">
        <f>SUM(G941:AL941)</f>
        <v>1</v>
      </c>
      <c r="AN941">
        <f>AM941* E943</f>
        <v>149</v>
      </c>
    </row>
    <row r="942" spans="2:40" ht="15" customHeight="1" x14ac:dyDescent="0.25">
      <c r="B942" s="8"/>
      <c r="C942" s="8" t="s">
        <v>34</v>
      </c>
      <c r="D942" s="8"/>
      <c r="E942" s="8"/>
      <c r="F942" t="s">
        <v>22</v>
      </c>
    </row>
    <row r="943" spans="2:40" ht="15" customHeight="1" x14ac:dyDescent="0.25">
      <c r="B943" s="8"/>
      <c r="C943" t="s">
        <v>23</v>
      </c>
      <c r="D943" s="4">
        <v>149</v>
      </c>
      <c r="E943" s="5">
        <f>D943 *(1-$N$5/100)</f>
        <v>149</v>
      </c>
    </row>
    <row r="944" spans="2:40" ht="200.1" customHeight="1" x14ac:dyDescent="0.25">
      <c r="B944" s="8"/>
      <c r="C944" s="6" t="s">
        <v>24</v>
      </c>
      <c r="D944" s="6"/>
      <c r="E944" s="6">
        <f>SUM(G942:AL942)</f>
        <v>0</v>
      </c>
    </row>
    <row r="945" spans="2:40" ht="15" customHeight="1" x14ac:dyDescent="0.25">
      <c r="B945" s="8"/>
      <c r="C945" s="6" t="s">
        <v>25</v>
      </c>
      <c r="D945" s="6"/>
      <c r="E945" s="5">
        <f>E944*E943</f>
        <v>0</v>
      </c>
    </row>
    <row r="946" spans="2:40" ht="6.9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2:40" ht="20.100000000000001" customHeight="1" x14ac:dyDescent="0.25"/>
    <row r="948" spans="2:40" ht="15" customHeight="1" x14ac:dyDescent="0.25">
      <c r="B948" s="7"/>
      <c r="C948" s="2" t="s">
        <v>211</v>
      </c>
      <c r="D948" s="9" t="s">
        <v>48</v>
      </c>
      <c r="E948" s="9"/>
      <c r="F948" s="9"/>
      <c r="G948" s="3" t="s">
        <v>7</v>
      </c>
      <c r="H948" s="3" t="s">
        <v>8</v>
      </c>
      <c r="I948" s="3" t="s">
        <v>9</v>
      </c>
      <c r="J948" s="3" t="s">
        <v>10</v>
      </c>
      <c r="K948" s="3" t="s">
        <v>11</v>
      </c>
      <c r="L948" s="3" t="s">
        <v>12</v>
      </c>
      <c r="M948" s="3" t="s">
        <v>13</v>
      </c>
      <c r="N948" s="3" t="s">
        <v>14</v>
      </c>
      <c r="O948" s="3" t="s">
        <v>15</v>
      </c>
      <c r="P948" s="3" t="s">
        <v>16</v>
      </c>
      <c r="Q948" s="3" t="s">
        <v>17</v>
      </c>
      <c r="R948" s="3" t="s">
        <v>18</v>
      </c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</row>
    <row r="949" spans="2:40" ht="15" customHeight="1" x14ac:dyDescent="0.25">
      <c r="B949" s="8"/>
      <c r="C949" s="8" t="s">
        <v>19</v>
      </c>
      <c r="D949" s="8"/>
      <c r="E949" s="8"/>
      <c r="F949" t="s">
        <v>20</v>
      </c>
      <c r="K949">
        <v>1</v>
      </c>
      <c r="AM949">
        <f>SUM(G949:AL949)</f>
        <v>1</v>
      </c>
      <c r="AN949">
        <f>AM949* E951</f>
        <v>39</v>
      </c>
    </row>
    <row r="950" spans="2:40" ht="15" customHeight="1" x14ac:dyDescent="0.25">
      <c r="B950" s="8"/>
      <c r="C950" s="8" t="s">
        <v>34</v>
      </c>
      <c r="D950" s="8"/>
      <c r="E950" s="8"/>
      <c r="F950" t="s">
        <v>22</v>
      </c>
    </row>
    <row r="951" spans="2:40" ht="15" customHeight="1" x14ac:dyDescent="0.25">
      <c r="B951" s="8"/>
      <c r="C951" t="s">
        <v>23</v>
      </c>
      <c r="D951" s="4">
        <v>39</v>
      </c>
      <c r="E951" s="5">
        <f>D951 *(1-$N$5/100)</f>
        <v>39</v>
      </c>
    </row>
    <row r="952" spans="2:40" ht="200.1" customHeight="1" x14ac:dyDescent="0.25">
      <c r="B952" s="8"/>
      <c r="C952" s="6" t="s">
        <v>24</v>
      </c>
      <c r="D952" s="6"/>
      <c r="E952" s="6">
        <f>SUM(G950:AL950)</f>
        <v>0</v>
      </c>
    </row>
    <row r="953" spans="2:40" ht="15" customHeight="1" x14ac:dyDescent="0.25">
      <c r="B953" s="8"/>
      <c r="C953" s="6" t="s">
        <v>25</v>
      </c>
      <c r="D953" s="6"/>
      <c r="E953" s="5">
        <f>E952*E951</f>
        <v>0</v>
      </c>
    </row>
    <row r="954" spans="2:40" ht="6.9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2:40" ht="20.100000000000001" customHeight="1" x14ac:dyDescent="0.25"/>
    <row r="956" spans="2:40" ht="15" customHeight="1" x14ac:dyDescent="0.25">
      <c r="B956" s="7"/>
      <c r="C956" s="2" t="s">
        <v>212</v>
      </c>
      <c r="D956" s="9" t="s">
        <v>48</v>
      </c>
      <c r="E956" s="9"/>
      <c r="F956" s="9"/>
      <c r="G956" s="3" t="s">
        <v>7</v>
      </c>
      <c r="H956" s="3" t="s">
        <v>8</v>
      </c>
      <c r="I956" s="3" t="s">
        <v>9</v>
      </c>
      <c r="J956" s="3" t="s">
        <v>10</v>
      </c>
      <c r="K956" s="3" t="s">
        <v>11</v>
      </c>
      <c r="L956" s="3" t="s">
        <v>12</v>
      </c>
      <c r="M956" s="3" t="s">
        <v>13</v>
      </c>
      <c r="N956" s="3" t="s">
        <v>14</v>
      </c>
      <c r="O956" s="3" t="s">
        <v>15</v>
      </c>
      <c r="P956" s="3" t="s">
        <v>16</v>
      </c>
      <c r="Q956" s="3" t="s">
        <v>17</v>
      </c>
      <c r="R956" s="3" t="s">
        <v>18</v>
      </c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</row>
    <row r="957" spans="2:40" ht="15" customHeight="1" x14ac:dyDescent="0.25">
      <c r="B957" s="8"/>
      <c r="C957" s="8" t="s">
        <v>19</v>
      </c>
      <c r="D957" s="8"/>
      <c r="E957" s="8"/>
      <c r="F957" t="s">
        <v>20</v>
      </c>
      <c r="L957">
        <v>1</v>
      </c>
      <c r="AM957">
        <f>SUM(G957:AL957)</f>
        <v>1</v>
      </c>
      <c r="AN957">
        <f>AM957* E959</f>
        <v>39</v>
      </c>
    </row>
    <row r="958" spans="2:40" ht="15" customHeight="1" x14ac:dyDescent="0.25">
      <c r="B958" s="8"/>
      <c r="C958" s="8" t="s">
        <v>34</v>
      </c>
      <c r="D958" s="8"/>
      <c r="E958" s="8"/>
      <c r="F958" t="s">
        <v>22</v>
      </c>
    </row>
    <row r="959" spans="2:40" ht="15" customHeight="1" x14ac:dyDescent="0.25">
      <c r="B959" s="8"/>
      <c r="C959" t="s">
        <v>23</v>
      </c>
      <c r="D959" s="4">
        <v>39</v>
      </c>
      <c r="E959" s="5">
        <f>D959 *(1-$N$5/100)</f>
        <v>39</v>
      </c>
    </row>
    <row r="960" spans="2:40" ht="200.1" customHeight="1" x14ac:dyDescent="0.25">
      <c r="B960" s="8"/>
      <c r="C960" s="6" t="s">
        <v>24</v>
      </c>
      <c r="D960" s="6"/>
      <c r="E960" s="6">
        <f>SUM(G958:AL958)</f>
        <v>0</v>
      </c>
    </row>
    <row r="961" spans="2:40" ht="15" customHeight="1" x14ac:dyDescent="0.25">
      <c r="B961" s="8"/>
      <c r="C961" s="6" t="s">
        <v>25</v>
      </c>
      <c r="D961" s="6"/>
      <c r="E961" s="5">
        <f>E960*E959</f>
        <v>0</v>
      </c>
    </row>
    <row r="962" spans="2:40" ht="6.9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2:40" ht="20.100000000000001" customHeight="1" x14ac:dyDescent="0.25"/>
    <row r="964" spans="2:40" ht="15" customHeight="1" x14ac:dyDescent="0.25">
      <c r="B964" s="7"/>
      <c r="C964" s="2" t="s">
        <v>213</v>
      </c>
      <c r="D964" s="9" t="s">
        <v>48</v>
      </c>
      <c r="E964" s="9"/>
      <c r="F964" s="9"/>
      <c r="G964" s="3" t="s">
        <v>7</v>
      </c>
      <c r="H964" s="3" t="s">
        <v>8</v>
      </c>
      <c r="I964" s="3" t="s">
        <v>9</v>
      </c>
      <c r="J964" s="3" t="s">
        <v>10</v>
      </c>
      <c r="K964" s="3" t="s">
        <v>11</v>
      </c>
      <c r="L964" s="3" t="s">
        <v>12</v>
      </c>
      <c r="M964" s="3" t="s">
        <v>13</v>
      </c>
      <c r="N964" s="3" t="s">
        <v>14</v>
      </c>
      <c r="O964" s="3" t="s">
        <v>15</v>
      </c>
      <c r="P964" s="3" t="s">
        <v>16</v>
      </c>
      <c r="Q964" s="3" t="s">
        <v>17</v>
      </c>
      <c r="R964" s="3" t="s">
        <v>18</v>
      </c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</row>
    <row r="965" spans="2:40" ht="15" customHeight="1" x14ac:dyDescent="0.25">
      <c r="B965" s="8"/>
      <c r="C965" s="8" t="s">
        <v>19</v>
      </c>
      <c r="D965" s="8"/>
      <c r="E965" s="8"/>
      <c r="F965" t="s">
        <v>20</v>
      </c>
      <c r="L965">
        <v>2</v>
      </c>
      <c r="AM965">
        <f>SUM(G965:AL965)</f>
        <v>2</v>
      </c>
      <c r="AN965">
        <f>AM965* E967</f>
        <v>98</v>
      </c>
    </row>
    <row r="966" spans="2:40" ht="15" customHeight="1" x14ac:dyDescent="0.25">
      <c r="B966" s="8"/>
      <c r="C966" s="8" t="s">
        <v>34</v>
      </c>
      <c r="D966" s="8"/>
      <c r="E966" s="8"/>
      <c r="F966" t="s">
        <v>22</v>
      </c>
    </row>
    <row r="967" spans="2:40" ht="15" customHeight="1" x14ac:dyDescent="0.25">
      <c r="B967" s="8"/>
      <c r="C967" t="s">
        <v>23</v>
      </c>
      <c r="D967" s="4">
        <v>49</v>
      </c>
      <c r="E967" s="5">
        <f>D967 *(1-$N$5/100)</f>
        <v>49</v>
      </c>
    </row>
    <row r="968" spans="2:40" ht="200.1" customHeight="1" x14ac:dyDescent="0.25">
      <c r="B968" s="8"/>
      <c r="C968" s="6" t="s">
        <v>24</v>
      </c>
      <c r="D968" s="6"/>
      <c r="E968" s="6">
        <f>SUM(G966:AL966)</f>
        <v>0</v>
      </c>
    </row>
    <row r="969" spans="2:40" ht="15" customHeight="1" x14ac:dyDescent="0.25">
      <c r="B969" s="8"/>
      <c r="C969" s="6" t="s">
        <v>25</v>
      </c>
      <c r="D969" s="6"/>
      <c r="E969" s="5">
        <f>E968*E967</f>
        <v>0</v>
      </c>
    </row>
    <row r="970" spans="2:40" ht="6.9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2:40" ht="20.100000000000001" customHeight="1" x14ac:dyDescent="0.25"/>
    <row r="972" spans="2:40" ht="15" customHeight="1" x14ac:dyDescent="0.25">
      <c r="B972" s="7"/>
      <c r="C972" s="2" t="s">
        <v>214</v>
      </c>
      <c r="D972" s="9" t="s">
        <v>48</v>
      </c>
      <c r="E972" s="9"/>
      <c r="F972" s="9"/>
      <c r="G972" s="3" t="s">
        <v>7</v>
      </c>
      <c r="H972" s="3" t="s">
        <v>8</v>
      </c>
      <c r="I972" s="3" t="s">
        <v>9</v>
      </c>
      <c r="J972" s="3" t="s">
        <v>10</v>
      </c>
      <c r="K972" s="3" t="s">
        <v>11</v>
      </c>
      <c r="L972" s="3" t="s">
        <v>12</v>
      </c>
      <c r="M972" s="3" t="s">
        <v>13</v>
      </c>
      <c r="N972" s="3" t="s">
        <v>14</v>
      </c>
      <c r="O972" s="3" t="s">
        <v>15</v>
      </c>
      <c r="P972" s="3" t="s">
        <v>16</v>
      </c>
      <c r="Q972" s="3" t="s">
        <v>17</v>
      </c>
      <c r="R972" s="3" t="s">
        <v>18</v>
      </c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</row>
    <row r="973" spans="2:40" ht="15" customHeight="1" x14ac:dyDescent="0.25">
      <c r="B973" s="8"/>
      <c r="C973" s="8" t="s">
        <v>19</v>
      </c>
      <c r="D973" s="8"/>
      <c r="E973" s="8"/>
      <c r="F973" t="s">
        <v>20</v>
      </c>
      <c r="J973">
        <v>1</v>
      </c>
      <c r="AM973">
        <f>SUM(G973:AL973)</f>
        <v>1</v>
      </c>
      <c r="AN973">
        <f>AM973* E975</f>
        <v>49</v>
      </c>
    </row>
    <row r="974" spans="2:40" ht="15" customHeight="1" x14ac:dyDescent="0.25">
      <c r="B974" s="8"/>
      <c r="C974" s="8" t="s">
        <v>34</v>
      </c>
      <c r="D974" s="8"/>
      <c r="E974" s="8"/>
      <c r="F974" t="s">
        <v>22</v>
      </c>
    </row>
    <row r="975" spans="2:40" ht="15" customHeight="1" x14ac:dyDescent="0.25">
      <c r="B975" s="8"/>
      <c r="C975" t="s">
        <v>23</v>
      </c>
      <c r="D975" s="4">
        <v>49</v>
      </c>
      <c r="E975" s="5">
        <f>D975 *(1-$N$5/100)</f>
        <v>49</v>
      </c>
    </row>
    <row r="976" spans="2:40" ht="200.1" customHeight="1" x14ac:dyDescent="0.25">
      <c r="B976" s="8"/>
      <c r="C976" s="6" t="s">
        <v>24</v>
      </c>
      <c r="D976" s="6"/>
      <c r="E976" s="6">
        <f>SUM(G974:AL974)</f>
        <v>0</v>
      </c>
    </row>
    <row r="977" spans="2:40" ht="15" customHeight="1" x14ac:dyDescent="0.25">
      <c r="B977" s="8"/>
      <c r="C977" s="6" t="s">
        <v>25</v>
      </c>
      <c r="D977" s="6"/>
      <c r="E977" s="5">
        <f>E976*E975</f>
        <v>0</v>
      </c>
    </row>
    <row r="978" spans="2:40" ht="6.9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2:40" ht="20.100000000000001" customHeight="1" x14ac:dyDescent="0.25"/>
    <row r="980" spans="2:40" ht="15" customHeight="1" x14ac:dyDescent="0.25">
      <c r="B980" s="7"/>
      <c r="C980" s="2" t="s">
        <v>215</v>
      </c>
      <c r="D980" s="9" t="s">
        <v>48</v>
      </c>
      <c r="E980" s="9"/>
      <c r="F980" s="9"/>
      <c r="G980" s="3" t="s">
        <v>7</v>
      </c>
      <c r="H980" s="3" t="s">
        <v>8</v>
      </c>
      <c r="I980" s="3" t="s">
        <v>9</v>
      </c>
      <c r="J980" s="3" t="s">
        <v>10</v>
      </c>
      <c r="K980" s="3" t="s">
        <v>11</v>
      </c>
      <c r="L980" s="3" t="s">
        <v>12</v>
      </c>
      <c r="M980" s="3" t="s">
        <v>13</v>
      </c>
      <c r="N980" s="3" t="s">
        <v>14</v>
      </c>
      <c r="O980" s="3" t="s">
        <v>15</v>
      </c>
      <c r="P980" s="3" t="s">
        <v>16</v>
      </c>
      <c r="Q980" s="3" t="s">
        <v>17</v>
      </c>
      <c r="R980" s="3" t="s">
        <v>18</v>
      </c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</row>
    <row r="981" spans="2:40" ht="15" customHeight="1" x14ac:dyDescent="0.25">
      <c r="B981" s="8"/>
      <c r="C981" s="8" t="s">
        <v>19</v>
      </c>
      <c r="D981" s="8"/>
      <c r="E981" s="8"/>
      <c r="F981" t="s">
        <v>20</v>
      </c>
      <c r="I981">
        <v>1</v>
      </c>
      <c r="L981">
        <v>1</v>
      </c>
      <c r="AM981">
        <f>SUM(G981:AL981)</f>
        <v>2</v>
      </c>
      <c r="AN981">
        <f>AM981* E983</f>
        <v>98</v>
      </c>
    </row>
    <row r="982" spans="2:40" ht="15" customHeight="1" x14ac:dyDescent="0.25">
      <c r="B982" s="8"/>
      <c r="C982" s="8" t="s">
        <v>34</v>
      </c>
      <c r="D982" s="8"/>
      <c r="E982" s="8"/>
      <c r="F982" t="s">
        <v>22</v>
      </c>
    </row>
    <row r="983" spans="2:40" ht="15" customHeight="1" x14ac:dyDescent="0.25">
      <c r="B983" s="8"/>
      <c r="C983" t="s">
        <v>23</v>
      </c>
      <c r="D983" s="4">
        <v>49</v>
      </c>
      <c r="E983" s="5">
        <f>D983 *(1-$N$5/100)</f>
        <v>49</v>
      </c>
    </row>
    <row r="984" spans="2:40" ht="200.1" customHeight="1" x14ac:dyDescent="0.25">
      <c r="B984" s="8"/>
      <c r="C984" s="6" t="s">
        <v>24</v>
      </c>
      <c r="D984" s="6"/>
      <c r="E984" s="6">
        <f>SUM(G982:AL982)</f>
        <v>0</v>
      </c>
    </row>
    <row r="985" spans="2:40" ht="15" customHeight="1" x14ac:dyDescent="0.25">
      <c r="B985" s="8"/>
      <c r="C985" s="6" t="s">
        <v>25</v>
      </c>
      <c r="D985" s="6"/>
      <c r="E985" s="5">
        <f>E984*E983</f>
        <v>0</v>
      </c>
    </row>
    <row r="986" spans="2:40" ht="6.9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2:40" ht="20.100000000000001" customHeight="1" x14ac:dyDescent="0.25"/>
    <row r="988" spans="2:40" ht="15" customHeight="1" x14ac:dyDescent="0.25">
      <c r="B988" s="7"/>
      <c r="C988" s="2" t="s">
        <v>216</v>
      </c>
      <c r="D988" s="9" t="s">
        <v>48</v>
      </c>
      <c r="E988" s="9"/>
      <c r="F988" s="9"/>
      <c r="G988" s="3" t="s">
        <v>7</v>
      </c>
      <c r="H988" s="3" t="s">
        <v>8</v>
      </c>
      <c r="I988" s="3" t="s">
        <v>9</v>
      </c>
      <c r="J988" s="3" t="s">
        <v>10</v>
      </c>
      <c r="K988" s="3" t="s">
        <v>11</v>
      </c>
      <c r="L988" s="3" t="s">
        <v>12</v>
      </c>
      <c r="M988" s="3" t="s">
        <v>13</v>
      </c>
      <c r="N988" s="3" t="s">
        <v>14</v>
      </c>
      <c r="O988" s="3" t="s">
        <v>15</v>
      </c>
      <c r="P988" s="3" t="s">
        <v>16</v>
      </c>
      <c r="Q988" s="3" t="s">
        <v>17</v>
      </c>
      <c r="R988" s="3" t="s">
        <v>18</v>
      </c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</row>
    <row r="989" spans="2:40" ht="15" customHeight="1" x14ac:dyDescent="0.25">
      <c r="B989" s="8"/>
      <c r="C989" s="8" t="s">
        <v>19</v>
      </c>
      <c r="D989" s="8"/>
      <c r="E989" s="8"/>
      <c r="F989" t="s">
        <v>20</v>
      </c>
      <c r="L989">
        <v>1</v>
      </c>
      <c r="M989">
        <v>2</v>
      </c>
      <c r="AM989">
        <f>SUM(G989:AL989)</f>
        <v>3</v>
      </c>
      <c r="AN989">
        <f>AM989* E991</f>
        <v>117</v>
      </c>
    </row>
    <row r="990" spans="2:40" ht="15" customHeight="1" x14ac:dyDescent="0.25">
      <c r="B990" s="8"/>
      <c r="C990" s="8" t="s">
        <v>34</v>
      </c>
      <c r="D990" s="8"/>
      <c r="E990" s="8"/>
      <c r="F990" t="s">
        <v>22</v>
      </c>
    </row>
    <row r="991" spans="2:40" ht="15" customHeight="1" x14ac:dyDescent="0.25">
      <c r="B991" s="8"/>
      <c r="C991" t="s">
        <v>23</v>
      </c>
      <c r="D991" s="4">
        <v>39</v>
      </c>
      <c r="E991" s="5">
        <f>D991 *(1-$N$5/100)</f>
        <v>39</v>
      </c>
    </row>
    <row r="992" spans="2:40" ht="200.1" customHeight="1" x14ac:dyDescent="0.25">
      <c r="B992" s="8"/>
      <c r="C992" s="6" t="s">
        <v>24</v>
      </c>
      <c r="D992" s="6"/>
      <c r="E992" s="6">
        <f>SUM(G990:AL990)</f>
        <v>0</v>
      </c>
    </row>
    <row r="993" spans="2:40" ht="15" customHeight="1" x14ac:dyDescent="0.25">
      <c r="B993" s="8"/>
      <c r="C993" s="6" t="s">
        <v>25</v>
      </c>
      <c r="D993" s="6"/>
      <c r="E993" s="5">
        <f>E992*E991</f>
        <v>0</v>
      </c>
    </row>
    <row r="994" spans="2:40" ht="6.9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2:40" ht="20.100000000000001" customHeight="1" x14ac:dyDescent="0.25"/>
    <row r="996" spans="2:40" ht="15" customHeight="1" x14ac:dyDescent="0.25">
      <c r="B996" s="7"/>
      <c r="C996" s="2" t="s">
        <v>217</v>
      </c>
      <c r="D996" s="9" t="s">
        <v>48</v>
      </c>
      <c r="E996" s="9"/>
      <c r="F996" s="9"/>
      <c r="G996" s="3" t="s">
        <v>7</v>
      </c>
      <c r="H996" s="3" t="s">
        <v>8</v>
      </c>
      <c r="I996" s="3" t="s">
        <v>9</v>
      </c>
      <c r="J996" s="3" t="s">
        <v>10</v>
      </c>
      <c r="K996" s="3" t="s">
        <v>11</v>
      </c>
      <c r="L996" s="3" t="s">
        <v>12</v>
      </c>
      <c r="M996" s="3" t="s">
        <v>13</v>
      </c>
      <c r="N996" s="3" t="s">
        <v>14</v>
      </c>
      <c r="O996" s="3" t="s">
        <v>15</v>
      </c>
      <c r="P996" s="3" t="s">
        <v>16</v>
      </c>
      <c r="Q996" s="3" t="s">
        <v>17</v>
      </c>
      <c r="R996" s="3" t="s">
        <v>18</v>
      </c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</row>
    <row r="997" spans="2:40" ht="15" customHeight="1" x14ac:dyDescent="0.25">
      <c r="B997" s="8"/>
      <c r="C997" s="8" t="s">
        <v>19</v>
      </c>
      <c r="D997" s="8"/>
      <c r="E997" s="8"/>
      <c r="F997" t="s">
        <v>20</v>
      </c>
      <c r="J997">
        <v>4</v>
      </c>
      <c r="K997">
        <v>1</v>
      </c>
      <c r="L997">
        <v>2</v>
      </c>
      <c r="M997">
        <v>1</v>
      </c>
      <c r="AM997">
        <f>SUM(G997:AL997)</f>
        <v>8</v>
      </c>
      <c r="AN997">
        <f>AM997* E999</f>
        <v>312</v>
      </c>
    </row>
    <row r="998" spans="2:40" ht="15" customHeight="1" x14ac:dyDescent="0.25">
      <c r="B998" s="8"/>
      <c r="C998" s="8" t="s">
        <v>34</v>
      </c>
      <c r="D998" s="8"/>
      <c r="E998" s="8"/>
      <c r="F998" t="s">
        <v>22</v>
      </c>
    </row>
    <row r="999" spans="2:40" ht="15" customHeight="1" x14ac:dyDescent="0.25">
      <c r="B999" s="8"/>
      <c r="C999" t="s">
        <v>23</v>
      </c>
      <c r="D999" s="4">
        <v>39</v>
      </c>
      <c r="E999" s="5">
        <f>D999 *(1-$N$5/100)</f>
        <v>39</v>
      </c>
    </row>
    <row r="1000" spans="2:40" ht="200.1" customHeight="1" x14ac:dyDescent="0.25">
      <c r="B1000" s="8"/>
      <c r="C1000" s="6" t="s">
        <v>24</v>
      </c>
      <c r="D1000" s="6"/>
      <c r="E1000" s="6">
        <f>SUM(G998:AL998)</f>
        <v>0</v>
      </c>
    </row>
    <row r="1001" spans="2:40" ht="15" customHeight="1" x14ac:dyDescent="0.25">
      <c r="B1001" s="8"/>
      <c r="C1001" s="6" t="s">
        <v>25</v>
      </c>
      <c r="D1001" s="6"/>
      <c r="E1001" s="5">
        <f>E1000*E999</f>
        <v>0</v>
      </c>
    </row>
    <row r="1002" spans="2:40" ht="6.95" customHeight="1" x14ac:dyDescent="0.25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2:40" ht="20.100000000000001" customHeight="1" x14ac:dyDescent="0.25"/>
    <row r="1004" spans="2:40" ht="15" customHeight="1" x14ac:dyDescent="0.25">
      <c r="B1004" s="7"/>
      <c r="C1004" s="2" t="s">
        <v>218</v>
      </c>
      <c r="D1004" s="9" t="s">
        <v>48</v>
      </c>
      <c r="E1004" s="9"/>
      <c r="F1004" s="9"/>
      <c r="G1004" s="3" t="s">
        <v>7</v>
      </c>
      <c r="H1004" s="3" t="s">
        <v>8</v>
      </c>
      <c r="I1004" s="3" t="s">
        <v>9</v>
      </c>
      <c r="J1004" s="3" t="s">
        <v>10</v>
      </c>
      <c r="K1004" s="3" t="s">
        <v>11</v>
      </c>
      <c r="L1004" s="3" t="s">
        <v>12</v>
      </c>
      <c r="M1004" s="3" t="s">
        <v>13</v>
      </c>
      <c r="N1004" s="3" t="s">
        <v>14</v>
      </c>
      <c r="O1004" s="3" t="s">
        <v>15</v>
      </c>
      <c r="P1004" s="3" t="s">
        <v>16</v>
      </c>
      <c r="Q1004" s="3" t="s">
        <v>17</v>
      </c>
      <c r="R1004" s="3" t="s">
        <v>18</v>
      </c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</row>
    <row r="1005" spans="2:40" ht="15" customHeight="1" x14ac:dyDescent="0.25">
      <c r="B1005" s="8"/>
      <c r="C1005" s="8" t="s">
        <v>19</v>
      </c>
      <c r="D1005" s="8"/>
      <c r="E1005" s="8"/>
      <c r="F1005" t="s">
        <v>20</v>
      </c>
      <c r="J1005">
        <v>4</v>
      </c>
      <c r="K1005">
        <v>2</v>
      </c>
      <c r="L1005">
        <v>2</v>
      </c>
      <c r="M1005">
        <v>2</v>
      </c>
      <c r="AM1005">
        <f>SUM(G1005:AL1005)</f>
        <v>10</v>
      </c>
      <c r="AN1005">
        <f>AM1005* E1007</f>
        <v>390</v>
      </c>
    </row>
    <row r="1006" spans="2:40" ht="15" customHeight="1" x14ac:dyDescent="0.25">
      <c r="B1006" s="8"/>
      <c r="C1006" s="8" t="s">
        <v>34</v>
      </c>
      <c r="D1006" s="8"/>
      <c r="E1006" s="8"/>
      <c r="F1006" t="s">
        <v>22</v>
      </c>
    </row>
    <row r="1007" spans="2:40" ht="15" customHeight="1" x14ac:dyDescent="0.25">
      <c r="B1007" s="8"/>
      <c r="C1007" t="s">
        <v>23</v>
      </c>
      <c r="D1007" s="4">
        <v>39</v>
      </c>
      <c r="E1007" s="5">
        <f>D1007 *(1-$N$5/100)</f>
        <v>39</v>
      </c>
    </row>
    <row r="1008" spans="2:40" ht="200.1" customHeight="1" x14ac:dyDescent="0.25">
      <c r="B1008" s="8"/>
      <c r="C1008" s="6" t="s">
        <v>24</v>
      </c>
      <c r="D1008" s="6"/>
      <c r="E1008" s="6">
        <f>SUM(G1006:AL1006)</f>
        <v>0</v>
      </c>
    </row>
    <row r="1009" spans="2:40" ht="15" customHeight="1" x14ac:dyDescent="0.25">
      <c r="B1009" s="8"/>
      <c r="C1009" s="6" t="s">
        <v>25</v>
      </c>
      <c r="D1009" s="6"/>
      <c r="E1009" s="5">
        <f>E1008*E1007</f>
        <v>0</v>
      </c>
    </row>
    <row r="1010" spans="2:40" ht="6.95" customHeight="1" x14ac:dyDescent="0.25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</row>
    <row r="1011" spans="2:40" ht="20.100000000000001" customHeight="1" x14ac:dyDescent="0.25"/>
    <row r="1012" spans="2:40" ht="15" customHeight="1" x14ac:dyDescent="0.25">
      <c r="B1012" s="7"/>
      <c r="C1012" s="2" t="s">
        <v>219</v>
      </c>
      <c r="D1012" s="9" t="s">
        <v>48</v>
      </c>
      <c r="E1012" s="9"/>
      <c r="F1012" s="9"/>
      <c r="G1012" s="3" t="s">
        <v>7</v>
      </c>
      <c r="H1012" s="3" t="s">
        <v>8</v>
      </c>
      <c r="I1012" s="3" t="s">
        <v>9</v>
      </c>
      <c r="J1012" s="3" t="s">
        <v>10</v>
      </c>
      <c r="K1012" s="3" t="s">
        <v>11</v>
      </c>
      <c r="L1012" s="3" t="s">
        <v>12</v>
      </c>
      <c r="M1012" s="3" t="s">
        <v>13</v>
      </c>
      <c r="N1012" s="3" t="s">
        <v>14</v>
      </c>
      <c r="O1012" s="3" t="s">
        <v>15</v>
      </c>
      <c r="P1012" s="3" t="s">
        <v>16</v>
      </c>
      <c r="Q1012" s="3" t="s">
        <v>17</v>
      </c>
      <c r="R1012" s="3" t="s">
        <v>18</v>
      </c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</row>
    <row r="1013" spans="2:40" ht="15" customHeight="1" x14ac:dyDescent="0.25">
      <c r="B1013" s="8"/>
      <c r="C1013" s="8" t="s">
        <v>19</v>
      </c>
      <c r="D1013" s="8"/>
      <c r="E1013" s="8"/>
      <c r="F1013" t="s">
        <v>20</v>
      </c>
      <c r="L1013">
        <v>1</v>
      </c>
      <c r="AM1013">
        <f>SUM(G1013:AL1013)</f>
        <v>1</v>
      </c>
      <c r="AN1013">
        <f>AM1013* E1015</f>
        <v>39</v>
      </c>
    </row>
    <row r="1014" spans="2:40" ht="15" customHeight="1" x14ac:dyDescent="0.25">
      <c r="B1014" s="8"/>
      <c r="C1014" s="8" t="s">
        <v>34</v>
      </c>
      <c r="D1014" s="8"/>
      <c r="E1014" s="8"/>
      <c r="F1014" t="s">
        <v>22</v>
      </c>
    </row>
    <row r="1015" spans="2:40" ht="15" customHeight="1" x14ac:dyDescent="0.25">
      <c r="B1015" s="8"/>
      <c r="C1015" t="s">
        <v>23</v>
      </c>
      <c r="D1015" s="4">
        <v>39</v>
      </c>
      <c r="E1015" s="5">
        <f>D1015 *(1-$N$5/100)</f>
        <v>39</v>
      </c>
    </row>
    <row r="1016" spans="2:40" ht="200.1" customHeight="1" x14ac:dyDescent="0.25">
      <c r="B1016" s="8"/>
      <c r="C1016" s="6" t="s">
        <v>24</v>
      </c>
      <c r="D1016" s="6"/>
      <c r="E1016" s="6">
        <f>SUM(G1014:AL1014)</f>
        <v>0</v>
      </c>
    </row>
    <row r="1017" spans="2:40" ht="15" customHeight="1" x14ac:dyDescent="0.25">
      <c r="B1017" s="8"/>
      <c r="C1017" s="6" t="s">
        <v>25</v>
      </c>
      <c r="D1017" s="6"/>
      <c r="E1017" s="5">
        <f>E1016*E1015</f>
        <v>0</v>
      </c>
    </row>
    <row r="1018" spans="2:40" ht="6.95" customHeight="1" x14ac:dyDescent="0.25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</row>
    <row r="1019" spans="2:40" ht="20.100000000000001" customHeight="1" x14ac:dyDescent="0.25"/>
    <row r="1020" spans="2:40" ht="15" customHeight="1" x14ac:dyDescent="0.25">
      <c r="B1020" s="7"/>
      <c r="C1020" s="2" t="s">
        <v>220</v>
      </c>
      <c r="D1020" s="9" t="s">
        <v>38</v>
      </c>
      <c r="E1020" s="9"/>
      <c r="F1020" s="9"/>
      <c r="G1020" s="3" t="s">
        <v>7</v>
      </c>
      <c r="H1020" s="3" t="s">
        <v>8</v>
      </c>
      <c r="I1020" s="3" t="s">
        <v>9</v>
      </c>
      <c r="J1020" s="3" t="s">
        <v>10</v>
      </c>
      <c r="K1020" s="3" t="s">
        <v>11</v>
      </c>
      <c r="L1020" s="3" t="s">
        <v>12</v>
      </c>
      <c r="M1020" s="3" t="s">
        <v>13</v>
      </c>
      <c r="N1020" s="3" t="s">
        <v>14</v>
      </c>
      <c r="O1020" s="3" t="s">
        <v>15</v>
      </c>
      <c r="P1020" s="3" t="s">
        <v>16</v>
      </c>
      <c r="Q1020" s="3" t="s">
        <v>17</v>
      </c>
      <c r="R1020" s="3" t="s">
        <v>18</v>
      </c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</row>
    <row r="1021" spans="2:40" ht="15" customHeight="1" x14ac:dyDescent="0.25">
      <c r="B1021" s="8"/>
      <c r="C1021" s="8" t="s">
        <v>19</v>
      </c>
      <c r="D1021" s="8"/>
      <c r="E1021" s="8"/>
      <c r="F1021" t="s">
        <v>20</v>
      </c>
      <c r="I1021">
        <v>1</v>
      </c>
      <c r="L1021">
        <v>1</v>
      </c>
      <c r="M1021">
        <v>1</v>
      </c>
      <c r="AM1021">
        <f>SUM(G1021:AL1021)</f>
        <v>3</v>
      </c>
      <c r="AN1021">
        <f>AM1021* E1023</f>
        <v>387</v>
      </c>
    </row>
    <row r="1022" spans="2:40" ht="15" customHeight="1" x14ac:dyDescent="0.25">
      <c r="B1022" s="8"/>
      <c r="C1022" s="8" t="s">
        <v>34</v>
      </c>
      <c r="D1022" s="8"/>
      <c r="E1022" s="8"/>
      <c r="F1022" t="s">
        <v>22</v>
      </c>
    </row>
    <row r="1023" spans="2:40" ht="15" customHeight="1" x14ac:dyDescent="0.25">
      <c r="B1023" s="8"/>
      <c r="C1023" t="s">
        <v>23</v>
      </c>
      <c r="D1023" s="4">
        <v>129</v>
      </c>
      <c r="E1023" s="5">
        <f>D1023 *(1-$N$5/100)</f>
        <v>129</v>
      </c>
    </row>
    <row r="1024" spans="2:40" ht="200.1" customHeight="1" x14ac:dyDescent="0.25">
      <c r="B1024" s="8"/>
      <c r="C1024" s="6" t="s">
        <v>24</v>
      </c>
      <c r="D1024" s="6"/>
      <c r="E1024" s="6">
        <f>SUM(G1022:AL1022)</f>
        <v>0</v>
      </c>
    </row>
    <row r="1025" spans="2:40" ht="15" customHeight="1" x14ac:dyDescent="0.25">
      <c r="B1025" s="8"/>
      <c r="C1025" s="6" t="s">
        <v>25</v>
      </c>
      <c r="D1025" s="6"/>
      <c r="E1025" s="5">
        <f>E1024*E1023</f>
        <v>0</v>
      </c>
    </row>
    <row r="1026" spans="2:40" ht="6.95" customHeight="1" x14ac:dyDescent="0.25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</row>
    <row r="1027" spans="2:40" ht="20.100000000000001" customHeight="1" x14ac:dyDescent="0.25"/>
    <row r="1028" spans="2:40" ht="15" customHeight="1" x14ac:dyDescent="0.25">
      <c r="B1028" s="7"/>
      <c r="C1028" s="2" t="s">
        <v>221</v>
      </c>
      <c r="D1028" s="9" t="s">
        <v>222</v>
      </c>
      <c r="E1028" s="9"/>
      <c r="F1028" s="9"/>
      <c r="G1028" s="3" t="s">
        <v>7</v>
      </c>
      <c r="H1028" s="3" t="s">
        <v>8</v>
      </c>
      <c r="I1028" s="3" t="s">
        <v>9</v>
      </c>
      <c r="J1028" s="3" t="s">
        <v>10</v>
      </c>
      <c r="K1028" s="3" t="s">
        <v>11</v>
      </c>
      <c r="L1028" s="3" t="s">
        <v>12</v>
      </c>
      <c r="M1028" s="3" t="s">
        <v>13</v>
      </c>
      <c r="N1028" s="3" t="s">
        <v>14</v>
      </c>
      <c r="O1028" s="3" t="s">
        <v>15</v>
      </c>
      <c r="P1028" s="3" t="s">
        <v>16</v>
      </c>
      <c r="Q1028" s="3" t="s">
        <v>17</v>
      </c>
      <c r="R1028" s="3" t="s">
        <v>18</v>
      </c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</row>
    <row r="1029" spans="2:40" ht="15" customHeight="1" x14ac:dyDescent="0.25">
      <c r="B1029" s="8"/>
      <c r="C1029" s="8" t="s">
        <v>19</v>
      </c>
      <c r="D1029" s="8"/>
      <c r="E1029" s="8"/>
      <c r="F1029" t="s">
        <v>20</v>
      </c>
      <c r="I1029">
        <v>1</v>
      </c>
      <c r="J1029">
        <v>2</v>
      </c>
      <c r="AM1029">
        <f>SUM(G1029:AL1029)</f>
        <v>3</v>
      </c>
      <c r="AN1029">
        <f>AM1029* E1031</f>
        <v>477</v>
      </c>
    </row>
    <row r="1030" spans="2:40" ht="15" customHeight="1" x14ac:dyDescent="0.25">
      <c r="B1030" s="8"/>
      <c r="C1030" s="8" t="s">
        <v>34</v>
      </c>
      <c r="D1030" s="8"/>
      <c r="E1030" s="8"/>
      <c r="F1030" t="s">
        <v>22</v>
      </c>
    </row>
    <row r="1031" spans="2:40" ht="15" customHeight="1" x14ac:dyDescent="0.25">
      <c r="B1031" s="8"/>
      <c r="C1031" t="s">
        <v>23</v>
      </c>
      <c r="D1031" s="4">
        <v>159</v>
      </c>
      <c r="E1031" s="5">
        <f>D1031 *(1-$N$5/100)</f>
        <v>159</v>
      </c>
    </row>
    <row r="1032" spans="2:40" ht="200.1" customHeight="1" x14ac:dyDescent="0.25">
      <c r="B1032" s="8"/>
      <c r="C1032" s="6" t="s">
        <v>24</v>
      </c>
      <c r="D1032" s="6"/>
      <c r="E1032" s="6">
        <f>SUM(G1030:AL1030)</f>
        <v>0</v>
      </c>
    </row>
    <row r="1033" spans="2:40" ht="15" customHeight="1" x14ac:dyDescent="0.25">
      <c r="B1033" s="8"/>
      <c r="C1033" s="6" t="s">
        <v>25</v>
      </c>
      <c r="D1033" s="6"/>
      <c r="E1033" s="5">
        <f>E1032*E1031</f>
        <v>0</v>
      </c>
    </row>
    <row r="1034" spans="2:40" ht="6.95" customHeight="1" x14ac:dyDescent="0.25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</row>
    <row r="1035" spans="2:40" ht="20.100000000000001" customHeight="1" x14ac:dyDescent="0.25"/>
    <row r="1036" spans="2:40" ht="15" customHeight="1" x14ac:dyDescent="0.25">
      <c r="B1036" s="7"/>
      <c r="C1036" s="2" t="s">
        <v>223</v>
      </c>
      <c r="D1036" s="9" t="s">
        <v>222</v>
      </c>
      <c r="E1036" s="9"/>
      <c r="F1036" s="9"/>
      <c r="G1036" s="3" t="s">
        <v>7</v>
      </c>
      <c r="H1036" s="3" t="s">
        <v>8</v>
      </c>
      <c r="I1036" s="3" t="s">
        <v>9</v>
      </c>
      <c r="J1036" s="3" t="s">
        <v>10</v>
      </c>
      <c r="K1036" s="3" t="s">
        <v>11</v>
      </c>
      <c r="L1036" s="3" t="s">
        <v>12</v>
      </c>
      <c r="M1036" s="3" t="s">
        <v>13</v>
      </c>
      <c r="N1036" s="3" t="s">
        <v>14</v>
      </c>
      <c r="O1036" s="3" t="s">
        <v>15</v>
      </c>
      <c r="P1036" s="3" t="s">
        <v>16</v>
      </c>
      <c r="Q1036" s="3" t="s">
        <v>17</v>
      </c>
      <c r="R1036" s="3" t="s">
        <v>18</v>
      </c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</row>
    <row r="1037" spans="2:40" ht="15" customHeight="1" x14ac:dyDescent="0.25">
      <c r="B1037" s="8"/>
      <c r="C1037" s="8" t="s">
        <v>19</v>
      </c>
      <c r="D1037" s="8"/>
      <c r="E1037" s="8"/>
      <c r="F1037" t="s">
        <v>20</v>
      </c>
      <c r="I1037">
        <v>1</v>
      </c>
      <c r="J1037">
        <v>2</v>
      </c>
      <c r="K1037">
        <v>2</v>
      </c>
      <c r="AM1037">
        <f>SUM(G1037:AL1037)</f>
        <v>5</v>
      </c>
      <c r="AN1037">
        <f>AM1037* E1039</f>
        <v>845</v>
      </c>
    </row>
    <row r="1038" spans="2:40" ht="15" customHeight="1" x14ac:dyDescent="0.25">
      <c r="B1038" s="8"/>
      <c r="C1038" s="8" t="s">
        <v>224</v>
      </c>
      <c r="D1038" s="8"/>
      <c r="E1038" s="8"/>
      <c r="F1038" t="s">
        <v>22</v>
      </c>
    </row>
    <row r="1039" spans="2:40" ht="15" customHeight="1" x14ac:dyDescent="0.25">
      <c r="B1039" s="8"/>
      <c r="C1039" t="s">
        <v>23</v>
      </c>
      <c r="D1039" s="4">
        <v>169</v>
      </c>
      <c r="E1039" s="5">
        <f>D1039 *(1-$N$5/100)</f>
        <v>169</v>
      </c>
    </row>
    <row r="1040" spans="2:40" ht="200.1" customHeight="1" x14ac:dyDescent="0.25">
      <c r="B1040" s="8"/>
      <c r="C1040" s="6" t="s">
        <v>24</v>
      </c>
      <c r="D1040" s="6"/>
      <c r="E1040" s="6">
        <f>SUM(G1038:AL1038)</f>
        <v>0</v>
      </c>
    </row>
    <row r="1041" spans="2:40" ht="15" customHeight="1" x14ac:dyDescent="0.25">
      <c r="B1041" s="8"/>
      <c r="C1041" s="6" t="s">
        <v>25</v>
      </c>
      <c r="D1041" s="6"/>
      <c r="E1041" s="5">
        <f>E1040*E1039</f>
        <v>0</v>
      </c>
    </row>
    <row r="1042" spans="2:40" ht="6.95" customHeight="1" x14ac:dyDescent="0.25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</row>
    <row r="1043" spans="2:40" ht="20.100000000000001" customHeight="1" x14ac:dyDescent="0.25"/>
    <row r="1044" spans="2:40" ht="15" customHeight="1" x14ac:dyDescent="0.25">
      <c r="B1044" s="7"/>
      <c r="C1044" s="2" t="s">
        <v>225</v>
      </c>
      <c r="D1044" s="9" t="s">
        <v>38</v>
      </c>
      <c r="E1044" s="9"/>
      <c r="F1044" s="9"/>
      <c r="G1044" s="3" t="s">
        <v>7</v>
      </c>
      <c r="H1044" s="3" t="s">
        <v>8</v>
      </c>
      <c r="I1044" s="3" t="s">
        <v>9</v>
      </c>
      <c r="J1044" s="3" t="s">
        <v>10</v>
      </c>
      <c r="K1044" s="3" t="s">
        <v>11</v>
      </c>
      <c r="L1044" s="3" t="s">
        <v>12</v>
      </c>
      <c r="M1044" s="3" t="s">
        <v>13</v>
      </c>
      <c r="N1044" s="3" t="s">
        <v>14</v>
      </c>
      <c r="O1044" s="3" t="s">
        <v>15</v>
      </c>
      <c r="P1044" s="3" t="s">
        <v>16</v>
      </c>
      <c r="Q1044" s="3" t="s">
        <v>17</v>
      </c>
      <c r="R1044" s="3" t="s">
        <v>18</v>
      </c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</row>
    <row r="1045" spans="2:40" ht="15" customHeight="1" x14ac:dyDescent="0.25">
      <c r="B1045" s="8"/>
      <c r="C1045" s="8" t="s">
        <v>19</v>
      </c>
      <c r="D1045" s="8"/>
      <c r="E1045" s="8"/>
      <c r="F1045" t="s">
        <v>20</v>
      </c>
      <c r="K1045">
        <v>1</v>
      </c>
      <c r="L1045">
        <v>1</v>
      </c>
      <c r="AM1045">
        <f>SUM(G1045:AL1045)</f>
        <v>2</v>
      </c>
      <c r="AN1045">
        <f>AM1045* E1047</f>
        <v>258</v>
      </c>
    </row>
    <row r="1046" spans="2:40" ht="15" customHeight="1" x14ac:dyDescent="0.25">
      <c r="B1046" s="8"/>
      <c r="C1046" s="8" t="s">
        <v>34</v>
      </c>
      <c r="D1046" s="8"/>
      <c r="E1046" s="8"/>
      <c r="F1046" t="s">
        <v>22</v>
      </c>
    </row>
    <row r="1047" spans="2:40" ht="15" customHeight="1" x14ac:dyDescent="0.25">
      <c r="B1047" s="8"/>
      <c r="C1047" t="s">
        <v>23</v>
      </c>
      <c r="D1047" s="4">
        <v>129</v>
      </c>
      <c r="E1047" s="5">
        <f>D1047 *(1-$N$5/100)</f>
        <v>129</v>
      </c>
    </row>
    <row r="1048" spans="2:40" ht="200.1" customHeight="1" x14ac:dyDescent="0.25">
      <c r="B1048" s="8"/>
      <c r="C1048" s="6" t="s">
        <v>24</v>
      </c>
      <c r="D1048" s="6"/>
      <c r="E1048" s="6">
        <f>SUM(G1046:AL1046)</f>
        <v>0</v>
      </c>
    </row>
    <row r="1049" spans="2:40" ht="15" customHeight="1" x14ac:dyDescent="0.25">
      <c r="B1049" s="8"/>
      <c r="C1049" s="6" t="s">
        <v>25</v>
      </c>
      <c r="D1049" s="6"/>
      <c r="E1049" s="5">
        <f>E1048*E1047</f>
        <v>0</v>
      </c>
    </row>
    <row r="1050" spans="2:40" ht="6.95" customHeight="1" x14ac:dyDescent="0.25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</row>
    <row r="1051" spans="2:40" ht="20.100000000000001" customHeight="1" x14ac:dyDescent="0.25"/>
    <row r="1052" spans="2:40" ht="15" customHeight="1" x14ac:dyDescent="0.25">
      <c r="B1052" s="7"/>
      <c r="C1052" s="2" t="s">
        <v>226</v>
      </c>
      <c r="D1052" s="9" t="s">
        <v>38</v>
      </c>
      <c r="E1052" s="9"/>
      <c r="F1052" s="9"/>
      <c r="G1052" s="3" t="s">
        <v>7</v>
      </c>
      <c r="H1052" s="3" t="s">
        <v>8</v>
      </c>
      <c r="I1052" s="3" t="s">
        <v>9</v>
      </c>
      <c r="J1052" s="3" t="s">
        <v>10</v>
      </c>
      <c r="K1052" s="3" t="s">
        <v>11</v>
      </c>
      <c r="L1052" s="3" t="s">
        <v>12</v>
      </c>
      <c r="M1052" s="3" t="s">
        <v>13</v>
      </c>
      <c r="N1052" s="3" t="s">
        <v>14</v>
      </c>
      <c r="O1052" s="3" t="s">
        <v>15</v>
      </c>
      <c r="P1052" s="3" t="s">
        <v>16</v>
      </c>
      <c r="Q1052" s="3" t="s">
        <v>17</v>
      </c>
      <c r="R1052" s="3" t="s">
        <v>18</v>
      </c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</row>
    <row r="1053" spans="2:40" ht="15" customHeight="1" x14ac:dyDescent="0.25">
      <c r="B1053" s="8"/>
      <c r="C1053" s="8" t="s">
        <v>19</v>
      </c>
      <c r="D1053" s="8"/>
      <c r="E1053" s="8"/>
      <c r="F1053" t="s">
        <v>20</v>
      </c>
      <c r="I1053">
        <v>1</v>
      </c>
      <c r="M1053">
        <v>2</v>
      </c>
      <c r="AM1053">
        <f>SUM(G1053:AL1053)</f>
        <v>3</v>
      </c>
      <c r="AN1053">
        <f>AM1053* E1055</f>
        <v>387</v>
      </c>
    </row>
    <row r="1054" spans="2:40" ht="15" customHeight="1" x14ac:dyDescent="0.25">
      <c r="B1054" s="8"/>
      <c r="C1054" s="8" t="s">
        <v>34</v>
      </c>
      <c r="D1054" s="8"/>
      <c r="E1054" s="8"/>
      <c r="F1054" t="s">
        <v>22</v>
      </c>
    </row>
    <row r="1055" spans="2:40" ht="15" customHeight="1" x14ac:dyDescent="0.25">
      <c r="B1055" s="8"/>
      <c r="C1055" t="s">
        <v>23</v>
      </c>
      <c r="D1055" s="4">
        <v>129</v>
      </c>
      <c r="E1055" s="5">
        <f>D1055 *(1-$N$5/100)</f>
        <v>129</v>
      </c>
    </row>
    <row r="1056" spans="2:40" ht="200.1" customHeight="1" x14ac:dyDescent="0.25">
      <c r="B1056" s="8"/>
      <c r="C1056" s="6" t="s">
        <v>24</v>
      </c>
      <c r="D1056" s="6"/>
      <c r="E1056" s="6">
        <f>SUM(G1054:AL1054)</f>
        <v>0</v>
      </c>
    </row>
    <row r="1057" spans="2:40" ht="15" customHeight="1" x14ac:dyDescent="0.25">
      <c r="B1057" s="8"/>
      <c r="C1057" s="6" t="s">
        <v>25</v>
      </c>
      <c r="D1057" s="6"/>
      <c r="E1057" s="5">
        <f>E1056*E1055</f>
        <v>0</v>
      </c>
    </row>
    <row r="1058" spans="2:40" ht="6.95" customHeight="1" x14ac:dyDescent="0.25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</row>
    <row r="1059" spans="2:40" ht="20.100000000000001" customHeight="1" x14ac:dyDescent="0.25"/>
    <row r="1060" spans="2:40" ht="15" customHeight="1" x14ac:dyDescent="0.25">
      <c r="B1060" s="7"/>
      <c r="C1060" s="2" t="s">
        <v>227</v>
      </c>
      <c r="D1060" s="9" t="s">
        <v>164</v>
      </c>
      <c r="E1060" s="9"/>
      <c r="F1060" s="9"/>
      <c r="G1060" s="3" t="s">
        <v>7</v>
      </c>
      <c r="H1060" s="3" t="s">
        <v>8</v>
      </c>
      <c r="I1060" s="3" t="s">
        <v>9</v>
      </c>
      <c r="J1060" s="3" t="s">
        <v>10</v>
      </c>
      <c r="K1060" s="3" t="s">
        <v>11</v>
      </c>
      <c r="L1060" s="3" t="s">
        <v>12</v>
      </c>
      <c r="M1060" s="3" t="s">
        <v>13</v>
      </c>
      <c r="N1060" s="3" t="s">
        <v>14</v>
      </c>
      <c r="O1060" s="3" t="s">
        <v>15</v>
      </c>
      <c r="P1060" s="3" t="s">
        <v>16</v>
      </c>
      <c r="Q1060" s="3" t="s">
        <v>17</v>
      </c>
      <c r="R1060" s="3" t="s">
        <v>18</v>
      </c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</row>
    <row r="1061" spans="2:40" ht="15" customHeight="1" x14ac:dyDescent="0.25">
      <c r="B1061" s="8"/>
      <c r="C1061" s="8" t="s">
        <v>19</v>
      </c>
      <c r="D1061" s="8"/>
      <c r="E1061" s="8"/>
      <c r="F1061" t="s">
        <v>20</v>
      </c>
      <c r="K1061">
        <v>2</v>
      </c>
      <c r="M1061">
        <v>1</v>
      </c>
      <c r="AM1061">
        <f>SUM(G1061:AL1061)</f>
        <v>3</v>
      </c>
      <c r="AN1061">
        <f>AM1061* E1063</f>
        <v>207</v>
      </c>
    </row>
    <row r="1062" spans="2:40" ht="15" customHeight="1" x14ac:dyDescent="0.25">
      <c r="B1062" s="8"/>
      <c r="C1062" s="8" t="s">
        <v>52</v>
      </c>
      <c r="D1062" s="8"/>
      <c r="E1062" s="8"/>
      <c r="F1062" t="s">
        <v>22</v>
      </c>
    </row>
    <row r="1063" spans="2:40" ht="15" customHeight="1" x14ac:dyDescent="0.25">
      <c r="B1063" s="8"/>
      <c r="C1063" t="s">
        <v>23</v>
      </c>
      <c r="D1063" s="4">
        <v>69</v>
      </c>
      <c r="E1063" s="5">
        <f>D1063 *(1-$N$5/100)</f>
        <v>69</v>
      </c>
    </row>
    <row r="1064" spans="2:40" ht="200.1" customHeight="1" x14ac:dyDescent="0.25">
      <c r="B1064" s="8"/>
      <c r="C1064" s="6" t="s">
        <v>24</v>
      </c>
      <c r="D1064" s="6"/>
      <c r="E1064" s="6">
        <f>SUM(G1062:AL1062)</f>
        <v>0</v>
      </c>
    </row>
    <row r="1065" spans="2:40" ht="15" customHeight="1" x14ac:dyDescent="0.25">
      <c r="B1065" s="8"/>
      <c r="C1065" s="6" t="s">
        <v>25</v>
      </c>
      <c r="D1065" s="6"/>
      <c r="E1065" s="5">
        <f>E1064*E1063</f>
        <v>0</v>
      </c>
    </row>
    <row r="1066" spans="2:40" ht="6.95" customHeight="1" x14ac:dyDescent="0.25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</row>
    <row r="1067" spans="2:40" ht="20.100000000000001" customHeight="1" x14ac:dyDescent="0.25"/>
    <row r="1068" spans="2:40" ht="15" customHeight="1" x14ac:dyDescent="0.25">
      <c r="B1068" s="7"/>
      <c r="C1068" s="2" t="s">
        <v>228</v>
      </c>
      <c r="D1068" s="9" t="s">
        <v>164</v>
      </c>
      <c r="E1068" s="9"/>
      <c r="F1068" s="9"/>
      <c r="G1068" s="3" t="s">
        <v>7</v>
      </c>
      <c r="H1068" s="3" t="s">
        <v>8</v>
      </c>
      <c r="I1068" s="3" t="s">
        <v>9</v>
      </c>
      <c r="J1068" s="3" t="s">
        <v>10</v>
      </c>
      <c r="K1068" s="3" t="s">
        <v>11</v>
      </c>
      <c r="L1068" s="3" t="s">
        <v>12</v>
      </c>
      <c r="M1068" s="3" t="s">
        <v>13</v>
      </c>
      <c r="N1068" s="3" t="s">
        <v>14</v>
      </c>
      <c r="O1068" s="3" t="s">
        <v>15</v>
      </c>
      <c r="P1068" s="3" t="s">
        <v>16</v>
      </c>
      <c r="Q1068" s="3" t="s">
        <v>17</v>
      </c>
      <c r="R1068" s="3" t="s">
        <v>18</v>
      </c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</row>
    <row r="1069" spans="2:40" ht="15" customHeight="1" x14ac:dyDescent="0.25">
      <c r="B1069" s="8"/>
      <c r="C1069" s="8" t="s">
        <v>19</v>
      </c>
      <c r="D1069" s="8"/>
      <c r="E1069" s="8"/>
      <c r="F1069" t="s">
        <v>20</v>
      </c>
      <c r="J1069">
        <v>2</v>
      </c>
      <c r="L1069">
        <v>1</v>
      </c>
      <c r="AM1069">
        <f>SUM(G1069:AL1069)</f>
        <v>3</v>
      </c>
      <c r="AN1069">
        <f>AM1069* E1071</f>
        <v>207</v>
      </c>
    </row>
    <row r="1070" spans="2:40" ht="15" customHeight="1" x14ac:dyDescent="0.25">
      <c r="B1070" s="8"/>
      <c r="C1070" s="8" t="s">
        <v>52</v>
      </c>
      <c r="D1070" s="8"/>
      <c r="E1070" s="8"/>
      <c r="F1070" t="s">
        <v>22</v>
      </c>
    </row>
    <row r="1071" spans="2:40" ht="15" customHeight="1" x14ac:dyDescent="0.25">
      <c r="B1071" s="8"/>
      <c r="C1071" t="s">
        <v>23</v>
      </c>
      <c r="D1071" s="4">
        <v>69</v>
      </c>
      <c r="E1071" s="5">
        <f>D1071 *(1-$N$5/100)</f>
        <v>69</v>
      </c>
    </row>
    <row r="1072" spans="2:40" ht="200.1" customHeight="1" x14ac:dyDescent="0.25">
      <c r="B1072" s="8"/>
      <c r="C1072" s="6" t="s">
        <v>24</v>
      </c>
      <c r="D1072" s="6"/>
      <c r="E1072" s="6">
        <f>SUM(G1070:AL1070)</f>
        <v>0</v>
      </c>
    </row>
    <row r="1073" spans="2:40" ht="15" customHeight="1" x14ac:dyDescent="0.25">
      <c r="B1073" s="8"/>
      <c r="C1073" s="6" t="s">
        <v>25</v>
      </c>
      <c r="D1073" s="6"/>
      <c r="E1073" s="5">
        <f>E1072*E1071</f>
        <v>0</v>
      </c>
    </row>
    <row r="1074" spans="2:40" ht="6.95" customHeight="1" x14ac:dyDescent="0.25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</row>
    <row r="1075" spans="2:40" ht="20.100000000000001" customHeight="1" x14ac:dyDescent="0.25"/>
    <row r="1076" spans="2:40" ht="15" customHeight="1" x14ac:dyDescent="0.25">
      <c r="B1076" s="7"/>
      <c r="C1076" s="2" t="s">
        <v>229</v>
      </c>
      <c r="D1076" s="9" t="s">
        <v>164</v>
      </c>
      <c r="E1076" s="9"/>
      <c r="F1076" s="9"/>
      <c r="G1076" s="3" t="s">
        <v>7</v>
      </c>
      <c r="H1076" s="3" t="s">
        <v>8</v>
      </c>
      <c r="I1076" s="3" t="s">
        <v>9</v>
      </c>
      <c r="J1076" s="3" t="s">
        <v>10</v>
      </c>
      <c r="K1076" s="3" t="s">
        <v>11</v>
      </c>
      <c r="L1076" s="3" t="s">
        <v>12</v>
      </c>
      <c r="M1076" s="3" t="s">
        <v>13</v>
      </c>
      <c r="N1076" s="3" t="s">
        <v>14</v>
      </c>
      <c r="O1076" s="3" t="s">
        <v>15</v>
      </c>
      <c r="P1076" s="3" t="s">
        <v>16</v>
      </c>
      <c r="Q1076" s="3" t="s">
        <v>17</v>
      </c>
      <c r="R1076" s="3" t="s">
        <v>18</v>
      </c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</row>
    <row r="1077" spans="2:40" ht="15" customHeight="1" x14ac:dyDescent="0.25">
      <c r="B1077" s="8"/>
      <c r="C1077" s="8" t="s">
        <v>19</v>
      </c>
      <c r="D1077" s="8"/>
      <c r="E1077" s="8"/>
      <c r="F1077" t="s">
        <v>20</v>
      </c>
      <c r="J1077">
        <v>1</v>
      </c>
      <c r="M1077">
        <v>1</v>
      </c>
      <c r="AM1077">
        <f>SUM(G1077:AL1077)</f>
        <v>2</v>
      </c>
      <c r="AN1077">
        <f>AM1077* E1079</f>
        <v>138</v>
      </c>
    </row>
    <row r="1078" spans="2:40" ht="15" customHeight="1" x14ac:dyDescent="0.25">
      <c r="B1078" s="8"/>
      <c r="C1078" s="8" t="s">
        <v>52</v>
      </c>
      <c r="D1078" s="8"/>
      <c r="E1078" s="8"/>
      <c r="F1078" t="s">
        <v>22</v>
      </c>
    </row>
    <row r="1079" spans="2:40" ht="15" customHeight="1" x14ac:dyDescent="0.25">
      <c r="B1079" s="8"/>
      <c r="C1079" t="s">
        <v>23</v>
      </c>
      <c r="D1079" s="4">
        <v>69</v>
      </c>
      <c r="E1079" s="5">
        <f>D1079 *(1-$N$5/100)</f>
        <v>69</v>
      </c>
    </row>
    <row r="1080" spans="2:40" ht="200.1" customHeight="1" x14ac:dyDescent="0.25">
      <c r="B1080" s="8"/>
      <c r="C1080" s="6" t="s">
        <v>24</v>
      </c>
      <c r="D1080" s="6"/>
      <c r="E1080" s="6">
        <f>SUM(G1078:AL1078)</f>
        <v>0</v>
      </c>
    </row>
    <row r="1081" spans="2:40" ht="15" customHeight="1" x14ac:dyDescent="0.25">
      <c r="B1081" s="8"/>
      <c r="C1081" s="6" t="s">
        <v>25</v>
      </c>
      <c r="D1081" s="6"/>
      <c r="E1081" s="5">
        <f>E1080*E1079</f>
        <v>0</v>
      </c>
    </row>
    <row r="1082" spans="2:40" ht="6.95" customHeight="1" x14ac:dyDescent="0.25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</row>
    <row r="1083" spans="2:40" ht="20.100000000000001" customHeight="1" x14ac:dyDescent="0.25"/>
    <row r="1084" spans="2:40" ht="15" customHeight="1" x14ac:dyDescent="0.25">
      <c r="B1084" s="7"/>
      <c r="C1084" s="2" t="s">
        <v>230</v>
      </c>
      <c r="D1084" s="9" t="s">
        <v>164</v>
      </c>
      <c r="E1084" s="9"/>
      <c r="F1084" s="9"/>
      <c r="G1084" s="3" t="s">
        <v>7</v>
      </c>
      <c r="H1084" s="3" t="s">
        <v>8</v>
      </c>
      <c r="I1084" s="3" t="s">
        <v>9</v>
      </c>
      <c r="J1084" s="3" t="s">
        <v>10</v>
      </c>
      <c r="K1084" s="3" t="s">
        <v>11</v>
      </c>
      <c r="L1084" s="3" t="s">
        <v>12</v>
      </c>
      <c r="M1084" s="3" t="s">
        <v>13</v>
      </c>
      <c r="N1084" s="3" t="s">
        <v>14</v>
      </c>
      <c r="O1084" s="3" t="s">
        <v>15</v>
      </c>
      <c r="P1084" s="3" t="s">
        <v>16</v>
      </c>
      <c r="Q1084" s="3" t="s">
        <v>17</v>
      </c>
      <c r="R1084" s="3" t="s">
        <v>18</v>
      </c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</row>
    <row r="1085" spans="2:40" ht="15" customHeight="1" x14ac:dyDescent="0.25">
      <c r="B1085" s="8"/>
      <c r="C1085" s="8" t="s">
        <v>19</v>
      </c>
      <c r="D1085" s="8"/>
      <c r="E1085" s="8"/>
      <c r="F1085" t="s">
        <v>20</v>
      </c>
      <c r="I1085">
        <v>1</v>
      </c>
      <c r="J1085">
        <v>1</v>
      </c>
      <c r="L1085">
        <v>1</v>
      </c>
      <c r="AM1085">
        <f>SUM(G1085:AL1085)</f>
        <v>3</v>
      </c>
      <c r="AN1085">
        <f>AM1085* E1087</f>
        <v>207</v>
      </c>
    </row>
    <row r="1086" spans="2:40" ht="15" customHeight="1" x14ac:dyDescent="0.25">
      <c r="B1086" s="8"/>
      <c r="C1086" s="8" t="s">
        <v>52</v>
      </c>
      <c r="D1086" s="8"/>
      <c r="E1086" s="8"/>
      <c r="F1086" t="s">
        <v>22</v>
      </c>
    </row>
    <row r="1087" spans="2:40" ht="15" customHeight="1" x14ac:dyDescent="0.25">
      <c r="B1087" s="8"/>
      <c r="C1087" t="s">
        <v>23</v>
      </c>
      <c r="D1087" s="4">
        <v>69</v>
      </c>
      <c r="E1087" s="5">
        <f>D1087 *(1-$N$5/100)</f>
        <v>69</v>
      </c>
    </row>
    <row r="1088" spans="2:40" ht="200.1" customHeight="1" x14ac:dyDescent="0.25">
      <c r="B1088" s="8"/>
      <c r="C1088" s="6" t="s">
        <v>24</v>
      </c>
      <c r="D1088" s="6"/>
      <c r="E1088" s="6">
        <f>SUM(G1086:AL1086)</f>
        <v>0</v>
      </c>
    </row>
    <row r="1089" spans="2:40" ht="15" customHeight="1" x14ac:dyDescent="0.25">
      <c r="B1089" s="8"/>
      <c r="C1089" s="6" t="s">
        <v>25</v>
      </c>
      <c r="D1089" s="6"/>
      <c r="E1089" s="5">
        <f>E1088*E1087</f>
        <v>0</v>
      </c>
    </row>
    <row r="1090" spans="2:40" ht="6.95" customHeight="1" x14ac:dyDescent="0.25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</row>
    <row r="1091" spans="2:40" ht="20.100000000000001" customHeight="1" x14ac:dyDescent="0.25"/>
    <row r="1092" spans="2:40" ht="15" customHeight="1" x14ac:dyDescent="0.25">
      <c r="B1092" s="7"/>
      <c r="C1092" s="2" t="s">
        <v>231</v>
      </c>
      <c r="D1092" s="9" t="s">
        <v>164</v>
      </c>
      <c r="E1092" s="9"/>
      <c r="F1092" s="9"/>
      <c r="G1092" s="3" t="s">
        <v>7</v>
      </c>
      <c r="H1092" s="3" t="s">
        <v>8</v>
      </c>
      <c r="I1092" s="3" t="s">
        <v>9</v>
      </c>
      <c r="J1092" s="3" t="s">
        <v>10</v>
      </c>
      <c r="K1092" s="3" t="s">
        <v>11</v>
      </c>
      <c r="L1092" s="3" t="s">
        <v>12</v>
      </c>
      <c r="M1092" s="3" t="s">
        <v>13</v>
      </c>
      <c r="N1092" s="3" t="s">
        <v>14</v>
      </c>
      <c r="O1092" s="3" t="s">
        <v>15</v>
      </c>
      <c r="P1092" s="3" t="s">
        <v>16</v>
      </c>
      <c r="Q1092" s="3" t="s">
        <v>17</v>
      </c>
      <c r="R1092" s="3" t="s">
        <v>18</v>
      </c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</row>
    <row r="1093" spans="2:40" ht="15" customHeight="1" x14ac:dyDescent="0.25">
      <c r="B1093" s="8"/>
      <c r="C1093" s="8" t="s">
        <v>19</v>
      </c>
      <c r="D1093" s="8"/>
      <c r="E1093" s="8"/>
      <c r="F1093" t="s">
        <v>20</v>
      </c>
      <c r="L1093">
        <v>1</v>
      </c>
      <c r="AM1093">
        <f>SUM(G1093:AL1093)</f>
        <v>1</v>
      </c>
      <c r="AN1093">
        <f>AM1093* E1095</f>
        <v>69</v>
      </c>
    </row>
    <row r="1094" spans="2:40" ht="15" customHeight="1" x14ac:dyDescent="0.25">
      <c r="B1094" s="8"/>
      <c r="C1094" s="8" t="s">
        <v>52</v>
      </c>
      <c r="D1094" s="8"/>
      <c r="E1094" s="8"/>
      <c r="F1094" t="s">
        <v>22</v>
      </c>
    </row>
    <row r="1095" spans="2:40" ht="15" customHeight="1" x14ac:dyDescent="0.25">
      <c r="B1095" s="8"/>
      <c r="C1095" t="s">
        <v>23</v>
      </c>
      <c r="D1095" s="4">
        <v>69</v>
      </c>
      <c r="E1095" s="5">
        <f>D1095 *(1-$N$5/100)</f>
        <v>69</v>
      </c>
    </row>
    <row r="1096" spans="2:40" ht="200.1" customHeight="1" x14ac:dyDescent="0.25">
      <c r="B1096" s="8"/>
      <c r="C1096" s="6" t="s">
        <v>24</v>
      </c>
      <c r="D1096" s="6"/>
      <c r="E1096" s="6">
        <f>SUM(G1094:AL1094)</f>
        <v>0</v>
      </c>
    </row>
    <row r="1097" spans="2:40" ht="15" customHeight="1" x14ac:dyDescent="0.25">
      <c r="B1097" s="8"/>
      <c r="C1097" s="6" t="s">
        <v>25</v>
      </c>
      <c r="D1097" s="6"/>
      <c r="E1097" s="5">
        <f>E1096*E1095</f>
        <v>0</v>
      </c>
    </row>
    <row r="1098" spans="2:40" ht="6.95" customHeight="1" x14ac:dyDescent="0.25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</row>
    <row r="1099" spans="2:40" ht="20.100000000000001" customHeight="1" x14ac:dyDescent="0.25"/>
    <row r="1100" spans="2:40" ht="15" customHeight="1" x14ac:dyDescent="0.25">
      <c r="B1100" s="7"/>
      <c r="C1100" s="2" t="s">
        <v>232</v>
      </c>
      <c r="D1100" s="9" t="s">
        <v>62</v>
      </c>
      <c r="E1100" s="9"/>
      <c r="F1100" s="9"/>
      <c r="G1100" s="3" t="s">
        <v>7</v>
      </c>
      <c r="H1100" s="3" t="s">
        <v>8</v>
      </c>
      <c r="I1100" s="3" t="s">
        <v>9</v>
      </c>
      <c r="J1100" s="3" t="s">
        <v>10</v>
      </c>
      <c r="K1100" s="3" t="s">
        <v>11</v>
      </c>
      <c r="L1100" s="3" t="s">
        <v>12</v>
      </c>
      <c r="M1100" s="3" t="s">
        <v>13</v>
      </c>
      <c r="N1100" s="3" t="s">
        <v>14</v>
      </c>
      <c r="O1100" s="3" t="s">
        <v>15</v>
      </c>
      <c r="P1100" s="3" t="s">
        <v>16</v>
      </c>
      <c r="Q1100" s="3" t="s">
        <v>17</v>
      </c>
      <c r="R1100" s="3" t="s">
        <v>18</v>
      </c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</row>
    <row r="1101" spans="2:40" ht="15" customHeight="1" x14ac:dyDescent="0.25">
      <c r="B1101" s="8"/>
      <c r="C1101" s="8" t="s">
        <v>19</v>
      </c>
      <c r="D1101" s="8"/>
      <c r="E1101" s="8"/>
      <c r="F1101" t="s">
        <v>20</v>
      </c>
      <c r="J1101">
        <v>1</v>
      </c>
      <c r="K1101">
        <v>1</v>
      </c>
      <c r="AM1101">
        <f>SUM(G1101:AL1101)</f>
        <v>2</v>
      </c>
      <c r="AN1101">
        <f>AM1101* E1103</f>
        <v>538</v>
      </c>
    </row>
    <row r="1102" spans="2:40" ht="15" customHeight="1" x14ac:dyDescent="0.25">
      <c r="B1102" s="8"/>
      <c r="C1102" s="8" t="s">
        <v>39</v>
      </c>
      <c r="D1102" s="8"/>
      <c r="E1102" s="8"/>
      <c r="F1102" t="s">
        <v>22</v>
      </c>
    </row>
    <row r="1103" spans="2:40" ht="15" customHeight="1" x14ac:dyDescent="0.25">
      <c r="B1103" s="8"/>
      <c r="C1103" t="s">
        <v>23</v>
      </c>
      <c r="D1103" s="4">
        <v>269</v>
      </c>
      <c r="E1103" s="5">
        <f>D1103 *(1-$N$5/100)</f>
        <v>269</v>
      </c>
    </row>
    <row r="1104" spans="2:40" ht="200.1" customHeight="1" x14ac:dyDescent="0.25">
      <c r="B1104" s="8"/>
      <c r="C1104" s="6" t="s">
        <v>24</v>
      </c>
      <c r="D1104" s="6"/>
      <c r="E1104" s="6">
        <f>SUM(G1102:AL1102)</f>
        <v>0</v>
      </c>
    </row>
    <row r="1105" spans="2:40" ht="15" customHeight="1" x14ac:dyDescent="0.25">
      <c r="B1105" s="8"/>
      <c r="C1105" s="6" t="s">
        <v>25</v>
      </c>
      <c r="D1105" s="6"/>
      <c r="E1105" s="5">
        <f>E1104*E1103</f>
        <v>0</v>
      </c>
    </row>
    <row r="1106" spans="2:40" ht="6.95" customHeight="1" x14ac:dyDescent="0.25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</row>
    <row r="1107" spans="2:40" ht="20.100000000000001" customHeight="1" x14ac:dyDescent="0.25"/>
    <row r="1108" spans="2:40" ht="15" customHeight="1" x14ac:dyDescent="0.25">
      <c r="B1108" s="7"/>
      <c r="C1108" s="2" t="s">
        <v>233</v>
      </c>
      <c r="D1108" s="9" t="s">
        <v>234</v>
      </c>
      <c r="E1108" s="9"/>
      <c r="F1108" s="9"/>
      <c r="G1108" s="3" t="s">
        <v>7</v>
      </c>
      <c r="H1108" s="3" t="s">
        <v>8</v>
      </c>
      <c r="I1108" s="3" t="s">
        <v>9</v>
      </c>
      <c r="J1108" s="3" t="s">
        <v>10</v>
      </c>
      <c r="K1108" s="3" t="s">
        <v>11</v>
      </c>
      <c r="L1108" s="3" t="s">
        <v>12</v>
      </c>
      <c r="M1108" s="3" t="s">
        <v>13</v>
      </c>
      <c r="N1108" s="3" t="s">
        <v>14</v>
      </c>
      <c r="O1108" s="3" t="s">
        <v>15</v>
      </c>
      <c r="P1108" s="3" t="s">
        <v>16</v>
      </c>
      <c r="Q1108" s="3" t="s">
        <v>17</v>
      </c>
      <c r="R1108" s="3" t="s">
        <v>18</v>
      </c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</row>
    <row r="1109" spans="2:40" ht="15" customHeight="1" x14ac:dyDescent="0.25">
      <c r="B1109" s="8"/>
      <c r="C1109" s="8" t="s">
        <v>19</v>
      </c>
      <c r="D1109" s="8"/>
      <c r="E1109" s="8"/>
      <c r="F1109" t="s">
        <v>20</v>
      </c>
      <c r="J1109">
        <v>1</v>
      </c>
      <c r="K1109">
        <v>1</v>
      </c>
      <c r="AM1109">
        <f>SUM(G1109:AL1109)</f>
        <v>2</v>
      </c>
      <c r="AN1109">
        <f>AM1109* E1111</f>
        <v>398</v>
      </c>
    </row>
    <row r="1110" spans="2:40" ht="15" customHeight="1" x14ac:dyDescent="0.25">
      <c r="B1110" s="8"/>
      <c r="C1110" s="8" t="s">
        <v>235</v>
      </c>
      <c r="D1110" s="8"/>
      <c r="E1110" s="8"/>
      <c r="F1110" t="s">
        <v>22</v>
      </c>
    </row>
    <row r="1111" spans="2:40" ht="15" customHeight="1" x14ac:dyDescent="0.25">
      <c r="B1111" s="8"/>
      <c r="C1111" t="s">
        <v>23</v>
      </c>
      <c r="D1111" s="4">
        <v>199</v>
      </c>
      <c r="E1111" s="5">
        <f>D1111 *(1-$N$5/100)</f>
        <v>199</v>
      </c>
    </row>
    <row r="1112" spans="2:40" ht="200.1" customHeight="1" x14ac:dyDescent="0.25">
      <c r="B1112" s="8"/>
      <c r="C1112" s="6" t="s">
        <v>24</v>
      </c>
      <c r="D1112" s="6"/>
      <c r="E1112" s="6">
        <f>SUM(G1110:AL1110)</f>
        <v>0</v>
      </c>
    </row>
    <row r="1113" spans="2:40" ht="15" customHeight="1" x14ac:dyDescent="0.25">
      <c r="B1113" s="8"/>
      <c r="C1113" s="6" t="s">
        <v>25</v>
      </c>
      <c r="D1113" s="6"/>
      <c r="E1113" s="5">
        <f>E1112*E1111</f>
        <v>0</v>
      </c>
    </row>
    <row r="1114" spans="2:40" ht="6.95" customHeight="1" x14ac:dyDescent="0.25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</row>
    <row r="1115" spans="2:40" ht="20.100000000000001" customHeight="1" x14ac:dyDescent="0.25"/>
    <row r="1116" spans="2:40" ht="15" customHeight="1" x14ac:dyDescent="0.25">
      <c r="B1116" s="7"/>
      <c r="C1116" s="2" t="s">
        <v>236</v>
      </c>
      <c r="D1116" s="9" t="s">
        <v>62</v>
      </c>
      <c r="E1116" s="9"/>
      <c r="F1116" s="9"/>
      <c r="G1116" s="3" t="s">
        <v>7</v>
      </c>
      <c r="H1116" s="3" t="s">
        <v>8</v>
      </c>
      <c r="I1116" s="3" t="s">
        <v>9</v>
      </c>
      <c r="J1116" s="3" t="s">
        <v>10</v>
      </c>
      <c r="K1116" s="3" t="s">
        <v>11</v>
      </c>
      <c r="L1116" s="3" t="s">
        <v>12</v>
      </c>
      <c r="M1116" s="3" t="s">
        <v>13</v>
      </c>
      <c r="N1116" s="3" t="s">
        <v>14</v>
      </c>
      <c r="O1116" s="3" t="s">
        <v>15</v>
      </c>
      <c r="P1116" s="3" t="s">
        <v>16</v>
      </c>
      <c r="Q1116" s="3" t="s">
        <v>17</v>
      </c>
      <c r="R1116" s="3" t="s">
        <v>18</v>
      </c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</row>
    <row r="1117" spans="2:40" ht="15" customHeight="1" x14ac:dyDescent="0.25">
      <c r="B1117" s="8"/>
      <c r="C1117" s="8" t="s">
        <v>19</v>
      </c>
      <c r="D1117" s="8"/>
      <c r="E1117" s="8"/>
      <c r="F1117" t="s">
        <v>20</v>
      </c>
      <c r="I1117">
        <v>1</v>
      </c>
      <c r="J1117">
        <v>2</v>
      </c>
      <c r="K1117">
        <v>1</v>
      </c>
      <c r="L1117">
        <v>2</v>
      </c>
      <c r="AM1117">
        <f>SUM(G1117:AL1117)</f>
        <v>6</v>
      </c>
      <c r="AN1117">
        <f>AM1117* E1119</f>
        <v>1494</v>
      </c>
    </row>
    <row r="1118" spans="2:40" ht="15" customHeight="1" x14ac:dyDescent="0.25">
      <c r="B1118" s="8"/>
      <c r="C1118" s="8" t="s">
        <v>34</v>
      </c>
      <c r="D1118" s="8"/>
      <c r="E1118" s="8"/>
      <c r="F1118" t="s">
        <v>22</v>
      </c>
    </row>
    <row r="1119" spans="2:40" ht="15" customHeight="1" x14ac:dyDescent="0.25">
      <c r="B1119" s="8"/>
      <c r="C1119" t="s">
        <v>23</v>
      </c>
      <c r="D1119" s="4">
        <v>249</v>
      </c>
      <c r="E1119" s="5">
        <f>D1119 *(1-$N$5/100)</f>
        <v>249</v>
      </c>
    </row>
    <row r="1120" spans="2:40" ht="200.1" customHeight="1" x14ac:dyDescent="0.25">
      <c r="B1120" s="8"/>
      <c r="C1120" s="6" t="s">
        <v>24</v>
      </c>
      <c r="D1120" s="6"/>
      <c r="E1120" s="6">
        <f>SUM(G1118:AL1118)</f>
        <v>0</v>
      </c>
    </row>
    <row r="1121" spans="2:40" ht="15" customHeight="1" x14ac:dyDescent="0.25">
      <c r="B1121" s="8"/>
      <c r="C1121" s="6" t="s">
        <v>25</v>
      </c>
      <c r="D1121" s="6"/>
      <c r="E1121" s="5">
        <f>E1120*E1119</f>
        <v>0</v>
      </c>
    </row>
    <row r="1122" spans="2:40" ht="6.95" customHeight="1" x14ac:dyDescent="0.25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</row>
    <row r="1123" spans="2:40" ht="20.100000000000001" customHeight="1" x14ac:dyDescent="0.25"/>
    <row r="1124" spans="2:40" ht="15" customHeight="1" x14ac:dyDescent="0.25">
      <c r="B1124" s="7"/>
      <c r="C1124" s="2" t="s">
        <v>237</v>
      </c>
      <c r="D1124" s="9" t="s">
        <v>62</v>
      </c>
      <c r="E1124" s="9"/>
      <c r="F1124" s="9"/>
      <c r="G1124" s="3" t="s">
        <v>7</v>
      </c>
      <c r="H1124" s="3" t="s">
        <v>8</v>
      </c>
      <c r="I1124" s="3" t="s">
        <v>9</v>
      </c>
      <c r="J1124" s="3" t="s">
        <v>10</v>
      </c>
      <c r="K1124" s="3" t="s">
        <v>11</v>
      </c>
      <c r="L1124" s="3" t="s">
        <v>12</v>
      </c>
      <c r="M1124" s="3" t="s">
        <v>13</v>
      </c>
      <c r="N1124" s="3" t="s">
        <v>14</v>
      </c>
      <c r="O1124" s="3" t="s">
        <v>15</v>
      </c>
      <c r="P1124" s="3" t="s">
        <v>16</v>
      </c>
      <c r="Q1124" s="3" t="s">
        <v>17</v>
      </c>
      <c r="R1124" s="3" t="s">
        <v>18</v>
      </c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</row>
    <row r="1125" spans="2:40" ht="15" customHeight="1" x14ac:dyDescent="0.25">
      <c r="B1125" s="8"/>
      <c r="C1125" s="8" t="s">
        <v>19</v>
      </c>
      <c r="D1125" s="8"/>
      <c r="E1125" s="8"/>
      <c r="F1125" t="s">
        <v>20</v>
      </c>
      <c r="I1125">
        <v>1</v>
      </c>
      <c r="J1125">
        <v>2</v>
      </c>
      <c r="K1125">
        <v>2</v>
      </c>
      <c r="L1125">
        <v>2</v>
      </c>
      <c r="AM1125">
        <f>SUM(G1125:AL1125)</f>
        <v>7</v>
      </c>
      <c r="AN1125">
        <f>AM1125* E1127</f>
        <v>1743</v>
      </c>
    </row>
    <row r="1126" spans="2:40" ht="15" customHeight="1" x14ac:dyDescent="0.25">
      <c r="B1126" s="8"/>
      <c r="C1126" s="8" t="s">
        <v>34</v>
      </c>
      <c r="D1126" s="8"/>
      <c r="E1126" s="8"/>
      <c r="F1126" t="s">
        <v>22</v>
      </c>
    </row>
    <row r="1127" spans="2:40" ht="15" customHeight="1" x14ac:dyDescent="0.25">
      <c r="B1127" s="8"/>
      <c r="C1127" t="s">
        <v>23</v>
      </c>
      <c r="D1127" s="4">
        <v>249</v>
      </c>
      <c r="E1127" s="5">
        <f>D1127 *(1-$N$5/100)</f>
        <v>249</v>
      </c>
    </row>
    <row r="1128" spans="2:40" ht="200.1" customHeight="1" x14ac:dyDescent="0.25">
      <c r="B1128" s="8"/>
      <c r="C1128" s="6" t="s">
        <v>24</v>
      </c>
      <c r="D1128" s="6"/>
      <c r="E1128" s="6">
        <f>SUM(G1126:AL1126)</f>
        <v>0</v>
      </c>
    </row>
    <row r="1129" spans="2:40" ht="15" customHeight="1" x14ac:dyDescent="0.25">
      <c r="B1129" s="8"/>
      <c r="C1129" s="6" t="s">
        <v>25</v>
      </c>
      <c r="D1129" s="6"/>
      <c r="E1129" s="5">
        <f>E1128*E1127</f>
        <v>0</v>
      </c>
    </row>
    <row r="1130" spans="2:40" ht="6.95" customHeight="1" x14ac:dyDescent="0.25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</row>
    <row r="1131" spans="2:40" ht="20.100000000000001" customHeight="1" x14ac:dyDescent="0.25"/>
    <row r="1132" spans="2:40" ht="15" customHeight="1" x14ac:dyDescent="0.25">
      <c r="B1132" s="7"/>
      <c r="C1132" s="2" t="s">
        <v>238</v>
      </c>
      <c r="D1132" s="9" t="s">
        <v>62</v>
      </c>
      <c r="E1132" s="9"/>
      <c r="F1132" s="9"/>
      <c r="G1132" s="3" t="s">
        <v>7</v>
      </c>
      <c r="H1132" s="3" t="s">
        <v>8</v>
      </c>
      <c r="I1132" s="3" t="s">
        <v>9</v>
      </c>
      <c r="J1132" s="3" t="s">
        <v>10</v>
      </c>
      <c r="K1132" s="3" t="s">
        <v>11</v>
      </c>
      <c r="L1132" s="3" t="s">
        <v>12</v>
      </c>
      <c r="M1132" s="3" t="s">
        <v>13</v>
      </c>
      <c r="N1132" s="3" t="s">
        <v>14</v>
      </c>
      <c r="O1132" s="3" t="s">
        <v>15</v>
      </c>
      <c r="P1132" s="3" t="s">
        <v>16</v>
      </c>
      <c r="Q1132" s="3" t="s">
        <v>17</v>
      </c>
      <c r="R1132" s="3" t="s">
        <v>18</v>
      </c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</row>
    <row r="1133" spans="2:40" ht="15" customHeight="1" x14ac:dyDescent="0.25">
      <c r="B1133" s="8"/>
      <c r="C1133" s="8" t="s">
        <v>19</v>
      </c>
      <c r="D1133" s="8"/>
      <c r="E1133" s="8"/>
      <c r="F1133" t="s">
        <v>20</v>
      </c>
      <c r="I1133">
        <v>1</v>
      </c>
      <c r="J1133">
        <v>2</v>
      </c>
      <c r="K1133">
        <v>2</v>
      </c>
      <c r="L1133">
        <v>1</v>
      </c>
      <c r="AM1133">
        <f>SUM(G1133:AL1133)</f>
        <v>6</v>
      </c>
      <c r="AN1133">
        <f>AM1133* E1135</f>
        <v>1434</v>
      </c>
    </row>
    <row r="1134" spans="2:40" ht="15" customHeight="1" x14ac:dyDescent="0.25">
      <c r="B1134" s="8"/>
      <c r="C1134" s="8" t="s">
        <v>239</v>
      </c>
      <c r="D1134" s="8"/>
      <c r="E1134" s="8"/>
      <c r="F1134" t="s">
        <v>22</v>
      </c>
    </row>
    <row r="1135" spans="2:40" ht="15" customHeight="1" x14ac:dyDescent="0.25">
      <c r="B1135" s="8"/>
      <c r="C1135" t="s">
        <v>23</v>
      </c>
      <c r="D1135" s="4">
        <v>239</v>
      </c>
      <c r="E1135" s="5">
        <f>D1135 *(1-$N$5/100)</f>
        <v>239</v>
      </c>
    </row>
    <row r="1136" spans="2:40" ht="200.1" customHeight="1" x14ac:dyDescent="0.25">
      <c r="B1136" s="8"/>
      <c r="C1136" s="6" t="s">
        <v>24</v>
      </c>
      <c r="D1136" s="6"/>
      <c r="E1136" s="6">
        <f>SUM(G1134:AL1134)</f>
        <v>0</v>
      </c>
    </row>
    <row r="1137" spans="2:40" ht="15" customHeight="1" x14ac:dyDescent="0.25">
      <c r="B1137" s="8"/>
      <c r="C1137" s="6" t="s">
        <v>25</v>
      </c>
      <c r="D1137" s="6"/>
      <c r="E1137" s="5">
        <f>E1136*E1135</f>
        <v>0</v>
      </c>
    </row>
    <row r="1138" spans="2:40" ht="6.95" customHeight="1" x14ac:dyDescent="0.25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</row>
    <row r="1139" spans="2:40" ht="20.100000000000001" customHeight="1" x14ac:dyDescent="0.25"/>
    <row r="1140" spans="2:40" ht="15" customHeight="1" x14ac:dyDescent="0.25">
      <c r="B1140" s="7"/>
      <c r="C1140" s="2" t="s">
        <v>240</v>
      </c>
      <c r="D1140" s="9" t="s">
        <v>241</v>
      </c>
      <c r="E1140" s="9"/>
      <c r="F1140" s="9"/>
      <c r="G1140" s="3" t="s">
        <v>7</v>
      </c>
      <c r="H1140" s="3" t="s">
        <v>8</v>
      </c>
      <c r="I1140" s="3" t="s">
        <v>9</v>
      </c>
      <c r="J1140" s="3" t="s">
        <v>10</v>
      </c>
      <c r="K1140" s="3" t="s">
        <v>11</v>
      </c>
      <c r="L1140" s="3" t="s">
        <v>12</v>
      </c>
      <c r="M1140" s="3" t="s">
        <v>13</v>
      </c>
      <c r="N1140" s="3" t="s">
        <v>14</v>
      </c>
      <c r="O1140" s="3" t="s">
        <v>15</v>
      </c>
      <c r="P1140" s="3" t="s">
        <v>16</v>
      </c>
      <c r="Q1140" s="3" t="s">
        <v>17</v>
      </c>
      <c r="R1140" s="3" t="s">
        <v>18</v>
      </c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</row>
    <row r="1141" spans="2:40" ht="15" customHeight="1" x14ac:dyDescent="0.25">
      <c r="B1141" s="8"/>
      <c r="C1141" s="8" t="s">
        <v>19</v>
      </c>
      <c r="D1141" s="8"/>
      <c r="E1141" s="8"/>
      <c r="F1141" t="s">
        <v>20</v>
      </c>
      <c r="I1141">
        <v>1</v>
      </c>
      <c r="J1141">
        <v>1</v>
      </c>
      <c r="K1141">
        <v>1</v>
      </c>
      <c r="L1141">
        <v>1</v>
      </c>
      <c r="AM1141">
        <f>SUM(G1141:AL1141)</f>
        <v>4</v>
      </c>
      <c r="AN1141">
        <f>AM1141* E1143</f>
        <v>516</v>
      </c>
    </row>
    <row r="1142" spans="2:40" ht="15" customHeight="1" x14ac:dyDescent="0.25">
      <c r="B1142" s="8"/>
      <c r="C1142" s="8" t="s">
        <v>242</v>
      </c>
      <c r="D1142" s="8"/>
      <c r="E1142" s="8"/>
      <c r="F1142" t="s">
        <v>22</v>
      </c>
    </row>
    <row r="1143" spans="2:40" ht="15" customHeight="1" x14ac:dyDescent="0.25">
      <c r="B1143" s="8"/>
      <c r="C1143" t="s">
        <v>23</v>
      </c>
      <c r="D1143" s="4">
        <v>129</v>
      </c>
      <c r="E1143" s="5">
        <f>D1143 *(1-$N$5/100)</f>
        <v>129</v>
      </c>
    </row>
    <row r="1144" spans="2:40" ht="200.1" customHeight="1" x14ac:dyDescent="0.25">
      <c r="B1144" s="8"/>
      <c r="C1144" s="6" t="s">
        <v>24</v>
      </c>
      <c r="D1144" s="6"/>
      <c r="E1144" s="6">
        <f>SUM(G1142:AL1142)</f>
        <v>0</v>
      </c>
    </row>
    <row r="1145" spans="2:40" ht="15" customHeight="1" x14ac:dyDescent="0.25">
      <c r="B1145" s="8"/>
      <c r="C1145" s="6" t="s">
        <v>25</v>
      </c>
      <c r="D1145" s="6"/>
      <c r="E1145" s="5">
        <f>E1144*E1143</f>
        <v>0</v>
      </c>
    </row>
    <row r="1146" spans="2:40" ht="6.95" customHeight="1" x14ac:dyDescent="0.25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</row>
    <row r="1147" spans="2:40" ht="20.100000000000001" customHeight="1" x14ac:dyDescent="0.25"/>
    <row r="1148" spans="2:40" ht="15" customHeight="1" x14ac:dyDescent="0.25">
      <c r="B1148" s="7"/>
      <c r="C1148" s="2" t="s">
        <v>243</v>
      </c>
      <c r="D1148" s="9" t="s">
        <v>241</v>
      </c>
      <c r="E1148" s="9"/>
      <c r="F1148" s="9"/>
      <c r="G1148" s="3" t="s">
        <v>7</v>
      </c>
      <c r="H1148" s="3" t="s">
        <v>8</v>
      </c>
      <c r="I1148" s="3" t="s">
        <v>9</v>
      </c>
      <c r="J1148" s="3" t="s">
        <v>10</v>
      </c>
      <c r="K1148" s="3" t="s">
        <v>11</v>
      </c>
      <c r="L1148" s="3" t="s">
        <v>12</v>
      </c>
      <c r="M1148" s="3" t="s">
        <v>13</v>
      </c>
      <c r="N1148" s="3" t="s">
        <v>14</v>
      </c>
      <c r="O1148" s="3" t="s">
        <v>15</v>
      </c>
      <c r="P1148" s="3" t="s">
        <v>16</v>
      </c>
      <c r="Q1148" s="3" t="s">
        <v>17</v>
      </c>
      <c r="R1148" s="3" t="s">
        <v>18</v>
      </c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</row>
    <row r="1149" spans="2:40" ht="15" customHeight="1" x14ac:dyDescent="0.25">
      <c r="B1149" s="8"/>
      <c r="C1149" s="8" t="s">
        <v>19</v>
      </c>
      <c r="D1149" s="8"/>
      <c r="E1149" s="8"/>
      <c r="F1149" t="s">
        <v>20</v>
      </c>
      <c r="I1149">
        <v>1</v>
      </c>
      <c r="K1149">
        <v>1</v>
      </c>
      <c r="AM1149">
        <f>SUM(G1149:AL1149)</f>
        <v>2</v>
      </c>
      <c r="AN1149">
        <f>AM1149* E1151</f>
        <v>258</v>
      </c>
    </row>
    <row r="1150" spans="2:40" ht="15" customHeight="1" x14ac:dyDescent="0.25">
      <c r="B1150" s="8"/>
      <c r="C1150" s="8" t="s">
        <v>242</v>
      </c>
      <c r="D1150" s="8"/>
      <c r="E1150" s="8"/>
      <c r="F1150" t="s">
        <v>22</v>
      </c>
    </row>
    <row r="1151" spans="2:40" ht="15" customHeight="1" x14ac:dyDescent="0.25">
      <c r="B1151" s="8"/>
      <c r="C1151" t="s">
        <v>23</v>
      </c>
      <c r="D1151" s="4">
        <v>129</v>
      </c>
      <c r="E1151" s="5">
        <f>D1151 *(1-$N$5/100)</f>
        <v>129</v>
      </c>
    </row>
    <row r="1152" spans="2:40" ht="200.1" customHeight="1" x14ac:dyDescent="0.25">
      <c r="B1152" s="8"/>
      <c r="C1152" s="6" t="s">
        <v>24</v>
      </c>
      <c r="D1152" s="6"/>
      <c r="E1152" s="6">
        <f>SUM(G1150:AL1150)</f>
        <v>0</v>
      </c>
    </row>
    <row r="1153" spans="2:40" ht="15" customHeight="1" x14ac:dyDescent="0.25">
      <c r="B1153" s="8"/>
      <c r="C1153" s="6" t="s">
        <v>25</v>
      </c>
      <c r="D1153" s="6"/>
      <c r="E1153" s="5">
        <f>E1152*E1151</f>
        <v>0</v>
      </c>
    </row>
    <row r="1154" spans="2:40" ht="6.95" customHeight="1" x14ac:dyDescent="0.25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</row>
    <row r="1155" spans="2:40" ht="20.100000000000001" customHeight="1" x14ac:dyDescent="0.25"/>
    <row r="1156" spans="2:40" ht="15" customHeight="1" x14ac:dyDescent="0.25">
      <c r="B1156" s="7"/>
      <c r="C1156" s="2" t="s">
        <v>244</v>
      </c>
      <c r="D1156" s="9" t="s">
        <v>71</v>
      </c>
      <c r="E1156" s="9"/>
      <c r="F1156" s="9"/>
      <c r="G1156" s="3">
        <v>24</v>
      </c>
      <c r="H1156" s="3">
        <v>25</v>
      </c>
      <c r="I1156" s="3">
        <v>26</v>
      </c>
      <c r="J1156" s="3">
        <v>27</v>
      </c>
      <c r="K1156" s="3">
        <v>28</v>
      </c>
      <c r="L1156" s="3">
        <v>29</v>
      </c>
      <c r="M1156" s="3">
        <v>30</v>
      </c>
      <c r="N1156" s="3">
        <v>31</v>
      </c>
      <c r="O1156" s="3">
        <v>32</v>
      </c>
      <c r="P1156" s="3">
        <v>33</v>
      </c>
      <c r="Q1156" s="3">
        <v>34</v>
      </c>
      <c r="R1156" s="3">
        <v>35</v>
      </c>
      <c r="S1156" s="3">
        <v>36</v>
      </c>
      <c r="T1156" s="3">
        <v>37</v>
      </c>
      <c r="U1156" s="3">
        <v>38</v>
      </c>
      <c r="V1156" s="3">
        <v>39</v>
      </c>
      <c r="W1156" s="3">
        <v>40</v>
      </c>
      <c r="X1156" s="3">
        <v>41</v>
      </c>
      <c r="Y1156" s="3">
        <v>42</v>
      </c>
      <c r="Z1156" s="3">
        <v>43</v>
      </c>
      <c r="AA1156" s="3">
        <v>44</v>
      </c>
      <c r="AB1156" s="3">
        <v>45</v>
      </c>
      <c r="AC1156" s="3">
        <v>46</v>
      </c>
      <c r="AD1156" s="3">
        <v>47</v>
      </c>
      <c r="AE1156" s="3">
        <v>48</v>
      </c>
      <c r="AF1156" s="3">
        <v>49</v>
      </c>
      <c r="AG1156" s="3">
        <v>50</v>
      </c>
      <c r="AH1156" s="3">
        <v>52</v>
      </c>
      <c r="AI1156" s="3">
        <v>54</v>
      </c>
      <c r="AJ1156" s="3">
        <v>56</v>
      </c>
      <c r="AK1156" s="3">
        <v>58</v>
      </c>
      <c r="AL1156" s="3">
        <v>23</v>
      </c>
    </row>
    <row r="1157" spans="2:40" ht="15" customHeight="1" x14ac:dyDescent="0.25">
      <c r="B1157" s="8"/>
      <c r="C1157" s="8" t="s">
        <v>245</v>
      </c>
      <c r="D1157" s="8"/>
      <c r="E1157" s="8"/>
      <c r="F1157" t="s">
        <v>20</v>
      </c>
      <c r="M1157">
        <v>2</v>
      </c>
      <c r="N1157">
        <v>1</v>
      </c>
      <c r="O1157">
        <v>1</v>
      </c>
      <c r="P1157">
        <v>2</v>
      </c>
      <c r="Q1157">
        <v>2</v>
      </c>
      <c r="S1157">
        <v>1</v>
      </c>
      <c r="AM1157">
        <f>SUM(G1157:AL1157)</f>
        <v>9</v>
      </c>
      <c r="AN1157">
        <f>AM1157* E1159</f>
        <v>1341</v>
      </c>
    </row>
    <row r="1158" spans="2:40" ht="15" customHeight="1" x14ac:dyDescent="0.25">
      <c r="B1158" s="8"/>
      <c r="C1158" s="8" t="s">
        <v>154</v>
      </c>
      <c r="D1158" s="8"/>
      <c r="E1158" s="8"/>
      <c r="F1158" t="s">
        <v>22</v>
      </c>
    </row>
    <row r="1159" spans="2:40" ht="15" customHeight="1" x14ac:dyDescent="0.25">
      <c r="B1159" s="8"/>
      <c r="C1159" t="s">
        <v>23</v>
      </c>
      <c r="D1159" s="4">
        <v>149</v>
      </c>
      <c r="E1159" s="5">
        <f>D1159 *(1-$N$5/100)</f>
        <v>149</v>
      </c>
    </row>
    <row r="1160" spans="2:40" ht="200.1" customHeight="1" x14ac:dyDescent="0.25">
      <c r="B1160" s="8"/>
      <c r="C1160" s="6" t="s">
        <v>24</v>
      </c>
      <c r="D1160" s="6"/>
      <c r="E1160" s="6">
        <f>SUM(G1158:AL1158)</f>
        <v>0</v>
      </c>
    </row>
    <row r="1161" spans="2:40" ht="15" customHeight="1" x14ac:dyDescent="0.25">
      <c r="B1161" s="8"/>
      <c r="C1161" s="6" t="s">
        <v>25</v>
      </c>
      <c r="D1161" s="6"/>
      <c r="E1161" s="5">
        <f>E1160*E1159</f>
        <v>0</v>
      </c>
    </row>
    <row r="1162" spans="2:40" ht="6.95" customHeight="1" x14ac:dyDescent="0.25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</row>
    <row r="1163" spans="2:40" ht="20.100000000000001" customHeight="1" x14ac:dyDescent="0.25"/>
    <row r="1164" spans="2:40" ht="15" customHeight="1" x14ac:dyDescent="0.25">
      <c r="B1164" s="7"/>
      <c r="C1164" s="2" t="s">
        <v>246</v>
      </c>
      <c r="D1164" s="9" t="s">
        <v>71</v>
      </c>
      <c r="E1164" s="9"/>
      <c r="F1164" s="9"/>
      <c r="G1164" s="3">
        <v>24</v>
      </c>
      <c r="H1164" s="3">
        <v>25</v>
      </c>
      <c r="I1164" s="3">
        <v>26</v>
      </c>
      <c r="J1164" s="3">
        <v>27</v>
      </c>
      <c r="K1164" s="3">
        <v>28</v>
      </c>
      <c r="L1164" s="3">
        <v>29</v>
      </c>
      <c r="M1164" s="3">
        <v>30</v>
      </c>
      <c r="N1164" s="3">
        <v>31</v>
      </c>
      <c r="O1164" s="3">
        <v>32</v>
      </c>
      <c r="P1164" s="3">
        <v>33</v>
      </c>
      <c r="Q1164" s="3">
        <v>34</v>
      </c>
      <c r="R1164" s="3">
        <v>35</v>
      </c>
      <c r="S1164" s="3">
        <v>36</v>
      </c>
      <c r="T1164" s="3">
        <v>37</v>
      </c>
      <c r="U1164" s="3">
        <v>38</v>
      </c>
      <c r="V1164" s="3">
        <v>39</v>
      </c>
      <c r="W1164" s="3">
        <v>40</v>
      </c>
      <c r="X1164" s="3">
        <v>41</v>
      </c>
      <c r="Y1164" s="3">
        <v>42</v>
      </c>
      <c r="Z1164" s="3">
        <v>43</v>
      </c>
      <c r="AA1164" s="3">
        <v>44</v>
      </c>
      <c r="AB1164" s="3">
        <v>45</v>
      </c>
      <c r="AC1164" s="3">
        <v>46</v>
      </c>
      <c r="AD1164" s="3">
        <v>47</v>
      </c>
      <c r="AE1164" s="3">
        <v>48</v>
      </c>
      <c r="AF1164" s="3">
        <v>49</v>
      </c>
      <c r="AG1164" s="3">
        <v>50</v>
      </c>
      <c r="AH1164" s="3">
        <v>52</v>
      </c>
      <c r="AI1164" s="3">
        <v>54</v>
      </c>
      <c r="AJ1164" s="3">
        <v>56</v>
      </c>
      <c r="AK1164" s="3">
        <v>58</v>
      </c>
      <c r="AL1164" s="3">
        <v>23</v>
      </c>
    </row>
    <row r="1165" spans="2:40" ht="15" customHeight="1" x14ac:dyDescent="0.25">
      <c r="B1165" s="8"/>
      <c r="C1165" s="8" t="s">
        <v>245</v>
      </c>
      <c r="D1165" s="8"/>
      <c r="E1165" s="8"/>
      <c r="F1165" t="s">
        <v>20</v>
      </c>
      <c r="L1165">
        <v>1</v>
      </c>
      <c r="M1165">
        <v>2</v>
      </c>
      <c r="N1165">
        <v>2</v>
      </c>
      <c r="O1165">
        <v>2</v>
      </c>
      <c r="P1165">
        <v>2</v>
      </c>
      <c r="Q1165">
        <v>2</v>
      </c>
      <c r="AM1165">
        <f>SUM(G1165:AL1165)</f>
        <v>11</v>
      </c>
      <c r="AN1165">
        <f>AM1165* E1167</f>
        <v>1639</v>
      </c>
    </row>
    <row r="1166" spans="2:40" ht="15" customHeight="1" x14ac:dyDescent="0.25">
      <c r="B1166" s="8"/>
      <c r="C1166" s="8" t="s">
        <v>154</v>
      </c>
      <c r="D1166" s="8"/>
      <c r="E1166" s="8"/>
      <c r="F1166" t="s">
        <v>22</v>
      </c>
    </row>
    <row r="1167" spans="2:40" ht="15" customHeight="1" x14ac:dyDescent="0.25">
      <c r="B1167" s="8"/>
      <c r="C1167" t="s">
        <v>23</v>
      </c>
      <c r="D1167" s="4">
        <v>149</v>
      </c>
      <c r="E1167" s="5">
        <f>D1167 *(1-$N$5/100)</f>
        <v>149</v>
      </c>
    </row>
    <row r="1168" spans="2:40" ht="200.1" customHeight="1" x14ac:dyDescent="0.25">
      <c r="B1168" s="8"/>
      <c r="C1168" s="6" t="s">
        <v>24</v>
      </c>
      <c r="D1168" s="6"/>
      <c r="E1168" s="6">
        <f>SUM(G1166:AL1166)</f>
        <v>0</v>
      </c>
    </row>
    <row r="1169" spans="2:40" ht="15" customHeight="1" x14ac:dyDescent="0.25">
      <c r="B1169" s="8"/>
      <c r="C1169" s="6" t="s">
        <v>25</v>
      </c>
      <c r="D1169" s="6"/>
      <c r="E1169" s="5">
        <f>E1168*E1167</f>
        <v>0</v>
      </c>
    </row>
    <row r="1170" spans="2:40" ht="6.95" customHeight="1" x14ac:dyDescent="0.25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</row>
    <row r="1171" spans="2:40" ht="20.100000000000001" customHeight="1" x14ac:dyDescent="0.25"/>
    <row r="1172" spans="2:40" ht="15" customHeight="1" x14ac:dyDescent="0.25">
      <c r="B1172" s="7"/>
      <c r="C1172" s="2" t="s">
        <v>247</v>
      </c>
      <c r="D1172" s="9" t="s">
        <v>76</v>
      </c>
      <c r="E1172" s="9"/>
      <c r="F1172" s="9"/>
      <c r="G1172" s="3">
        <v>24</v>
      </c>
      <c r="H1172" s="3">
        <v>25</v>
      </c>
      <c r="I1172" s="3">
        <v>26</v>
      </c>
      <c r="J1172" s="3">
        <v>27</v>
      </c>
      <c r="K1172" s="3">
        <v>28</v>
      </c>
      <c r="L1172" s="3">
        <v>29</v>
      </c>
      <c r="M1172" s="3">
        <v>30</v>
      </c>
      <c r="N1172" s="3">
        <v>31</v>
      </c>
      <c r="O1172" s="3">
        <v>32</v>
      </c>
      <c r="P1172" s="3">
        <v>33</v>
      </c>
      <c r="Q1172" s="3">
        <v>34</v>
      </c>
      <c r="R1172" s="3">
        <v>35</v>
      </c>
      <c r="S1172" s="3">
        <v>36</v>
      </c>
      <c r="T1172" s="3">
        <v>37</v>
      </c>
      <c r="U1172" s="3">
        <v>38</v>
      </c>
      <c r="V1172" s="3">
        <v>39</v>
      </c>
      <c r="W1172" s="3">
        <v>40</v>
      </c>
      <c r="X1172" s="3">
        <v>41</v>
      </c>
      <c r="Y1172" s="3">
        <v>42</v>
      </c>
      <c r="Z1172" s="3">
        <v>43</v>
      </c>
      <c r="AA1172" s="3">
        <v>44</v>
      </c>
      <c r="AB1172" s="3">
        <v>45</v>
      </c>
      <c r="AC1172" s="3">
        <v>46</v>
      </c>
      <c r="AD1172" s="3">
        <v>47</v>
      </c>
      <c r="AE1172" s="3">
        <v>48</v>
      </c>
      <c r="AF1172" s="3">
        <v>49</v>
      </c>
      <c r="AG1172" s="3">
        <v>50</v>
      </c>
      <c r="AH1172" s="3">
        <v>52</v>
      </c>
      <c r="AI1172" s="3">
        <v>54</v>
      </c>
      <c r="AJ1172" s="3">
        <v>56</v>
      </c>
      <c r="AK1172" s="3">
        <v>58</v>
      </c>
      <c r="AL1172" s="3">
        <v>23</v>
      </c>
    </row>
    <row r="1173" spans="2:40" ht="15" customHeight="1" x14ac:dyDescent="0.25">
      <c r="B1173" s="8"/>
      <c r="C1173" s="8" t="s">
        <v>19</v>
      </c>
      <c r="D1173" s="8"/>
      <c r="E1173" s="8"/>
      <c r="F1173" t="s">
        <v>20</v>
      </c>
      <c r="M1173">
        <v>2</v>
      </c>
      <c r="N1173">
        <v>2</v>
      </c>
      <c r="O1173">
        <v>1</v>
      </c>
      <c r="P1173">
        <v>2</v>
      </c>
      <c r="Q1173">
        <v>1</v>
      </c>
      <c r="AM1173">
        <f>SUM(G1173:AL1173)</f>
        <v>8</v>
      </c>
      <c r="AN1173">
        <f>AM1173* E1175</f>
        <v>1112</v>
      </c>
    </row>
    <row r="1174" spans="2:40" ht="15" customHeight="1" x14ac:dyDescent="0.25">
      <c r="B1174" s="8"/>
      <c r="C1174" s="8" t="s">
        <v>248</v>
      </c>
      <c r="D1174" s="8"/>
      <c r="E1174" s="8"/>
      <c r="F1174" t="s">
        <v>22</v>
      </c>
    </row>
    <row r="1175" spans="2:40" ht="15" customHeight="1" x14ac:dyDescent="0.25">
      <c r="B1175" s="8"/>
      <c r="C1175" t="s">
        <v>23</v>
      </c>
      <c r="D1175" s="4">
        <v>139</v>
      </c>
      <c r="E1175" s="5">
        <f>D1175 *(1-$N$5/100)</f>
        <v>139</v>
      </c>
    </row>
    <row r="1176" spans="2:40" ht="200.1" customHeight="1" x14ac:dyDescent="0.25">
      <c r="B1176" s="8"/>
      <c r="C1176" s="6" t="s">
        <v>24</v>
      </c>
      <c r="D1176" s="6"/>
      <c r="E1176" s="6">
        <f>SUM(G1174:AL1174)</f>
        <v>0</v>
      </c>
    </row>
    <row r="1177" spans="2:40" ht="15" customHeight="1" x14ac:dyDescent="0.25">
      <c r="B1177" s="8"/>
      <c r="C1177" s="6" t="s">
        <v>25</v>
      </c>
      <c r="D1177" s="6"/>
      <c r="E1177" s="5">
        <f>E1176*E1175</f>
        <v>0</v>
      </c>
    </row>
    <row r="1178" spans="2:40" ht="6.95" customHeight="1" x14ac:dyDescent="0.25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</row>
    <row r="1179" spans="2:40" ht="20.100000000000001" customHeight="1" x14ac:dyDescent="0.25"/>
    <row r="1180" spans="2:40" ht="15" customHeight="1" x14ac:dyDescent="0.25">
      <c r="B1180" s="7"/>
      <c r="C1180" s="2" t="s">
        <v>249</v>
      </c>
      <c r="D1180" s="9" t="s">
        <v>71</v>
      </c>
      <c r="E1180" s="9"/>
      <c r="F1180" s="9"/>
      <c r="G1180" s="3">
        <v>24</v>
      </c>
      <c r="H1180" s="3">
        <v>25</v>
      </c>
      <c r="I1180" s="3">
        <v>26</v>
      </c>
      <c r="J1180" s="3">
        <v>27</v>
      </c>
      <c r="K1180" s="3">
        <v>28</v>
      </c>
      <c r="L1180" s="3">
        <v>29</v>
      </c>
      <c r="M1180" s="3">
        <v>30</v>
      </c>
      <c r="N1180" s="3">
        <v>31</v>
      </c>
      <c r="O1180" s="3">
        <v>32</v>
      </c>
      <c r="P1180" s="3">
        <v>33</v>
      </c>
      <c r="Q1180" s="3">
        <v>34</v>
      </c>
      <c r="R1180" s="3">
        <v>35</v>
      </c>
      <c r="S1180" s="3">
        <v>36</v>
      </c>
      <c r="T1180" s="3">
        <v>37</v>
      </c>
      <c r="U1180" s="3">
        <v>38</v>
      </c>
      <c r="V1180" s="3">
        <v>39</v>
      </c>
      <c r="W1180" s="3">
        <v>40</v>
      </c>
      <c r="X1180" s="3">
        <v>41</v>
      </c>
      <c r="Y1180" s="3">
        <v>42</v>
      </c>
      <c r="Z1180" s="3">
        <v>43</v>
      </c>
      <c r="AA1180" s="3">
        <v>44</v>
      </c>
      <c r="AB1180" s="3">
        <v>45</v>
      </c>
      <c r="AC1180" s="3">
        <v>46</v>
      </c>
      <c r="AD1180" s="3">
        <v>47</v>
      </c>
      <c r="AE1180" s="3">
        <v>48</v>
      </c>
      <c r="AF1180" s="3">
        <v>49</v>
      </c>
      <c r="AG1180" s="3">
        <v>50</v>
      </c>
      <c r="AH1180" s="3">
        <v>52</v>
      </c>
      <c r="AI1180" s="3">
        <v>54</v>
      </c>
      <c r="AJ1180" s="3">
        <v>56</v>
      </c>
      <c r="AK1180" s="3">
        <v>58</v>
      </c>
      <c r="AL1180" s="3">
        <v>23</v>
      </c>
    </row>
    <row r="1181" spans="2:40" ht="15" customHeight="1" x14ac:dyDescent="0.25">
      <c r="B1181" s="8"/>
      <c r="C1181" s="8" t="s">
        <v>19</v>
      </c>
      <c r="D1181" s="8"/>
      <c r="E1181" s="8"/>
      <c r="F1181" t="s">
        <v>20</v>
      </c>
      <c r="M1181">
        <v>1</v>
      </c>
      <c r="N1181">
        <v>2</v>
      </c>
      <c r="O1181">
        <v>2</v>
      </c>
      <c r="P1181">
        <v>1</v>
      </c>
      <c r="S1181">
        <v>1</v>
      </c>
      <c r="AM1181">
        <f>SUM(G1181:AL1181)</f>
        <v>7</v>
      </c>
      <c r="AN1181">
        <f>AM1181* E1183</f>
        <v>1323</v>
      </c>
    </row>
    <row r="1182" spans="2:40" ht="15" customHeight="1" x14ac:dyDescent="0.25">
      <c r="B1182" s="8"/>
      <c r="C1182" s="8" t="s">
        <v>154</v>
      </c>
      <c r="D1182" s="8"/>
      <c r="E1182" s="8"/>
      <c r="F1182" t="s">
        <v>22</v>
      </c>
    </row>
    <row r="1183" spans="2:40" ht="15" customHeight="1" x14ac:dyDescent="0.25">
      <c r="B1183" s="8"/>
      <c r="C1183" t="s">
        <v>23</v>
      </c>
      <c r="D1183" s="4">
        <v>189</v>
      </c>
      <c r="E1183" s="5">
        <f>D1183 *(1-$N$5/100)</f>
        <v>189</v>
      </c>
    </row>
    <row r="1184" spans="2:40" ht="200.1" customHeight="1" x14ac:dyDescent="0.25">
      <c r="B1184" s="8"/>
      <c r="C1184" s="6" t="s">
        <v>24</v>
      </c>
      <c r="D1184" s="6"/>
      <c r="E1184" s="6">
        <f>SUM(G1182:AL1182)</f>
        <v>0</v>
      </c>
    </row>
    <row r="1185" spans="2:40" ht="15" customHeight="1" x14ac:dyDescent="0.25">
      <c r="B1185" s="8"/>
      <c r="C1185" s="6" t="s">
        <v>25</v>
      </c>
      <c r="D1185" s="6"/>
      <c r="E1185" s="5">
        <f>E1184*E1183</f>
        <v>0</v>
      </c>
    </row>
    <row r="1186" spans="2:40" ht="6.95" customHeight="1" x14ac:dyDescent="0.25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</row>
    <row r="1187" spans="2:40" ht="20.100000000000001" customHeight="1" x14ac:dyDescent="0.25"/>
    <row r="1188" spans="2:40" ht="15" customHeight="1" x14ac:dyDescent="0.25">
      <c r="B1188" s="7"/>
      <c r="C1188" s="2" t="s">
        <v>250</v>
      </c>
      <c r="D1188" s="9" t="s">
        <v>71</v>
      </c>
      <c r="E1188" s="9"/>
      <c r="F1188" s="9"/>
      <c r="G1188" s="3">
        <v>24</v>
      </c>
      <c r="H1188" s="3">
        <v>25</v>
      </c>
      <c r="I1188" s="3">
        <v>26</v>
      </c>
      <c r="J1188" s="3">
        <v>27</v>
      </c>
      <c r="K1188" s="3">
        <v>28</v>
      </c>
      <c r="L1188" s="3">
        <v>29</v>
      </c>
      <c r="M1188" s="3">
        <v>30</v>
      </c>
      <c r="N1188" s="3">
        <v>31</v>
      </c>
      <c r="O1188" s="3">
        <v>32</v>
      </c>
      <c r="P1188" s="3">
        <v>33</v>
      </c>
      <c r="Q1188" s="3">
        <v>34</v>
      </c>
      <c r="R1188" s="3">
        <v>35</v>
      </c>
      <c r="S1188" s="3">
        <v>36</v>
      </c>
      <c r="T1188" s="3">
        <v>37</v>
      </c>
      <c r="U1188" s="3">
        <v>38</v>
      </c>
      <c r="V1188" s="3">
        <v>39</v>
      </c>
      <c r="W1188" s="3">
        <v>40</v>
      </c>
      <c r="X1188" s="3">
        <v>41</v>
      </c>
      <c r="Y1188" s="3">
        <v>42</v>
      </c>
      <c r="Z1188" s="3">
        <v>43</v>
      </c>
      <c r="AA1188" s="3">
        <v>44</v>
      </c>
      <c r="AB1188" s="3">
        <v>45</v>
      </c>
      <c r="AC1188" s="3">
        <v>46</v>
      </c>
      <c r="AD1188" s="3">
        <v>47</v>
      </c>
      <c r="AE1188" s="3">
        <v>48</v>
      </c>
      <c r="AF1188" s="3">
        <v>49</v>
      </c>
      <c r="AG1188" s="3">
        <v>50</v>
      </c>
      <c r="AH1188" s="3">
        <v>52</v>
      </c>
      <c r="AI1188" s="3">
        <v>54</v>
      </c>
      <c r="AJ1188" s="3">
        <v>56</v>
      </c>
      <c r="AK1188" s="3">
        <v>58</v>
      </c>
      <c r="AL1188" s="3">
        <v>23</v>
      </c>
    </row>
    <row r="1189" spans="2:40" ht="15" customHeight="1" x14ac:dyDescent="0.25">
      <c r="B1189" s="8"/>
      <c r="C1189" s="8" t="s">
        <v>19</v>
      </c>
      <c r="D1189" s="8"/>
      <c r="E1189" s="8"/>
      <c r="F1189" t="s">
        <v>20</v>
      </c>
      <c r="L1189">
        <v>1</v>
      </c>
      <c r="M1189">
        <v>2</v>
      </c>
      <c r="N1189">
        <v>1</v>
      </c>
      <c r="AM1189">
        <f>SUM(G1189:AL1189)</f>
        <v>4</v>
      </c>
      <c r="AN1189">
        <f>AM1189* E1191</f>
        <v>676</v>
      </c>
    </row>
    <row r="1190" spans="2:40" ht="15" customHeight="1" x14ac:dyDescent="0.25">
      <c r="B1190" s="8"/>
      <c r="C1190" s="8" t="s">
        <v>251</v>
      </c>
      <c r="D1190" s="8"/>
      <c r="E1190" s="8"/>
      <c r="F1190" t="s">
        <v>22</v>
      </c>
    </row>
    <row r="1191" spans="2:40" ht="15" customHeight="1" x14ac:dyDescent="0.25">
      <c r="B1191" s="8"/>
      <c r="C1191" t="s">
        <v>23</v>
      </c>
      <c r="D1191" s="4">
        <v>169</v>
      </c>
      <c r="E1191" s="5">
        <f>D1191 *(1-$N$5/100)</f>
        <v>169</v>
      </c>
    </row>
    <row r="1192" spans="2:40" ht="200.1" customHeight="1" x14ac:dyDescent="0.25">
      <c r="B1192" s="8"/>
      <c r="C1192" s="6" t="s">
        <v>24</v>
      </c>
      <c r="D1192" s="6"/>
      <c r="E1192" s="6">
        <f>SUM(G1190:AL1190)</f>
        <v>0</v>
      </c>
    </row>
    <row r="1193" spans="2:40" ht="15" customHeight="1" x14ac:dyDescent="0.25">
      <c r="B1193" s="8"/>
      <c r="C1193" s="6" t="s">
        <v>25</v>
      </c>
      <c r="D1193" s="6"/>
      <c r="E1193" s="5">
        <f>E1192*E1191</f>
        <v>0</v>
      </c>
    </row>
    <row r="1194" spans="2:40" ht="6.95" customHeight="1" x14ac:dyDescent="0.25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</row>
    <row r="1195" spans="2:40" ht="20.100000000000001" customHeight="1" x14ac:dyDescent="0.25"/>
    <row r="1196" spans="2:40" ht="15" customHeight="1" x14ac:dyDescent="0.25">
      <c r="B1196" s="7"/>
      <c r="C1196" s="2" t="s">
        <v>252</v>
      </c>
      <c r="D1196" s="9" t="s">
        <v>71</v>
      </c>
      <c r="E1196" s="9"/>
      <c r="F1196" s="9"/>
      <c r="G1196" s="3">
        <v>24</v>
      </c>
      <c r="H1196" s="3">
        <v>25</v>
      </c>
      <c r="I1196" s="3">
        <v>26</v>
      </c>
      <c r="J1196" s="3">
        <v>27</v>
      </c>
      <c r="K1196" s="3">
        <v>28</v>
      </c>
      <c r="L1196" s="3">
        <v>29</v>
      </c>
      <c r="M1196" s="3">
        <v>30</v>
      </c>
      <c r="N1196" s="3">
        <v>31</v>
      </c>
      <c r="O1196" s="3">
        <v>32</v>
      </c>
      <c r="P1196" s="3">
        <v>33</v>
      </c>
      <c r="Q1196" s="3">
        <v>34</v>
      </c>
      <c r="R1196" s="3">
        <v>35</v>
      </c>
      <c r="S1196" s="3">
        <v>36</v>
      </c>
      <c r="T1196" s="3">
        <v>37</v>
      </c>
      <c r="U1196" s="3">
        <v>38</v>
      </c>
      <c r="V1196" s="3">
        <v>39</v>
      </c>
      <c r="W1196" s="3">
        <v>40</v>
      </c>
      <c r="X1196" s="3">
        <v>41</v>
      </c>
      <c r="Y1196" s="3">
        <v>42</v>
      </c>
      <c r="Z1196" s="3">
        <v>43</v>
      </c>
      <c r="AA1196" s="3">
        <v>44</v>
      </c>
      <c r="AB1196" s="3">
        <v>45</v>
      </c>
      <c r="AC1196" s="3">
        <v>46</v>
      </c>
      <c r="AD1196" s="3">
        <v>47</v>
      </c>
      <c r="AE1196" s="3">
        <v>48</v>
      </c>
      <c r="AF1196" s="3">
        <v>49</v>
      </c>
      <c r="AG1196" s="3">
        <v>50</v>
      </c>
      <c r="AH1196" s="3">
        <v>52</v>
      </c>
      <c r="AI1196" s="3">
        <v>54</v>
      </c>
      <c r="AJ1196" s="3">
        <v>56</v>
      </c>
      <c r="AK1196" s="3">
        <v>58</v>
      </c>
      <c r="AL1196" s="3">
        <v>23</v>
      </c>
    </row>
    <row r="1197" spans="2:40" ht="15" customHeight="1" x14ac:dyDescent="0.25">
      <c r="B1197" s="8"/>
      <c r="C1197" s="8" t="s">
        <v>245</v>
      </c>
      <c r="D1197" s="8"/>
      <c r="E1197" s="8"/>
      <c r="F1197" t="s">
        <v>20</v>
      </c>
      <c r="L1197">
        <v>1</v>
      </c>
      <c r="M1197">
        <v>2</v>
      </c>
      <c r="N1197">
        <v>2</v>
      </c>
      <c r="O1197">
        <v>2</v>
      </c>
      <c r="P1197">
        <v>2</v>
      </c>
      <c r="Q1197">
        <v>2</v>
      </c>
      <c r="S1197">
        <v>1</v>
      </c>
      <c r="AM1197">
        <f>SUM(G1197:AL1197)</f>
        <v>12</v>
      </c>
      <c r="AN1197">
        <f>AM1197* E1199</f>
        <v>2028</v>
      </c>
    </row>
    <row r="1198" spans="2:40" ht="15" customHeight="1" x14ac:dyDescent="0.25">
      <c r="B1198" s="8"/>
      <c r="C1198" s="8" t="s">
        <v>154</v>
      </c>
      <c r="D1198" s="8"/>
      <c r="E1198" s="8"/>
      <c r="F1198" t="s">
        <v>22</v>
      </c>
    </row>
    <row r="1199" spans="2:40" ht="15" customHeight="1" x14ac:dyDescent="0.25">
      <c r="B1199" s="8"/>
      <c r="C1199" t="s">
        <v>23</v>
      </c>
      <c r="D1199" s="4">
        <v>169</v>
      </c>
      <c r="E1199" s="5">
        <f>D1199 *(1-$N$5/100)</f>
        <v>169</v>
      </c>
    </row>
    <row r="1200" spans="2:40" ht="200.1" customHeight="1" x14ac:dyDescent="0.25">
      <c r="B1200" s="8"/>
      <c r="C1200" s="6" t="s">
        <v>24</v>
      </c>
      <c r="D1200" s="6"/>
      <c r="E1200" s="6">
        <f>SUM(G1198:AL1198)</f>
        <v>0</v>
      </c>
    </row>
    <row r="1201" spans="2:40" ht="15" customHeight="1" x14ac:dyDescent="0.25">
      <c r="B1201" s="8"/>
      <c r="C1201" s="6" t="s">
        <v>25</v>
      </c>
      <c r="D1201" s="6"/>
      <c r="E1201" s="5">
        <f>E1200*E1199</f>
        <v>0</v>
      </c>
    </row>
    <row r="1202" spans="2:40" ht="6.95" customHeight="1" x14ac:dyDescent="0.25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</row>
    <row r="1203" spans="2:40" ht="20.100000000000001" customHeight="1" x14ac:dyDescent="0.25"/>
    <row r="1204" spans="2:40" ht="15" customHeight="1" x14ac:dyDescent="0.25">
      <c r="B1204" s="7"/>
      <c r="C1204" s="2" t="s">
        <v>253</v>
      </c>
      <c r="D1204" s="9" t="s">
        <v>85</v>
      </c>
      <c r="E1204" s="9"/>
      <c r="F1204" s="9"/>
      <c r="G1204" s="3" t="s">
        <v>7</v>
      </c>
      <c r="H1204" s="3" t="s">
        <v>8</v>
      </c>
      <c r="I1204" s="3" t="s">
        <v>9</v>
      </c>
      <c r="J1204" s="3" t="s">
        <v>10</v>
      </c>
      <c r="K1204" s="3" t="s">
        <v>11</v>
      </c>
      <c r="L1204" s="3" t="s">
        <v>12</v>
      </c>
      <c r="M1204" s="3" t="s">
        <v>13</v>
      </c>
      <c r="N1204" s="3" t="s">
        <v>14</v>
      </c>
      <c r="O1204" s="3" t="s">
        <v>15</v>
      </c>
      <c r="P1204" s="3" t="s">
        <v>16</v>
      </c>
      <c r="Q1204" s="3" t="s">
        <v>17</v>
      </c>
      <c r="R1204" s="3" t="s">
        <v>18</v>
      </c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</row>
    <row r="1205" spans="2:40" ht="15" customHeight="1" x14ac:dyDescent="0.25">
      <c r="B1205" s="8"/>
      <c r="C1205" s="8" t="s">
        <v>19</v>
      </c>
      <c r="D1205" s="8"/>
      <c r="E1205" s="8"/>
      <c r="F1205" t="s">
        <v>20</v>
      </c>
      <c r="J1205">
        <v>1</v>
      </c>
      <c r="L1205">
        <v>2</v>
      </c>
      <c r="M1205">
        <v>1</v>
      </c>
      <c r="AM1205">
        <f>SUM(G1205:AL1205)</f>
        <v>4</v>
      </c>
      <c r="AN1205">
        <f>AM1205* E1207</f>
        <v>556</v>
      </c>
    </row>
    <row r="1206" spans="2:40" ht="15" customHeight="1" x14ac:dyDescent="0.25">
      <c r="B1206" s="8"/>
      <c r="C1206" s="8" t="s">
        <v>254</v>
      </c>
      <c r="D1206" s="8"/>
      <c r="E1206" s="8"/>
      <c r="F1206" t="s">
        <v>22</v>
      </c>
    </row>
    <row r="1207" spans="2:40" ht="15" customHeight="1" x14ac:dyDescent="0.25">
      <c r="B1207" s="8"/>
      <c r="C1207" t="s">
        <v>23</v>
      </c>
      <c r="D1207" s="4">
        <v>139</v>
      </c>
      <c r="E1207" s="5">
        <f>D1207 *(1-$N$5/100)</f>
        <v>139</v>
      </c>
    </row>
    <row r="1208" spans="2:40" ht="200.1" customHeight="1" x14ac:dyDescent="0.25">
      <c r="B1208" s="8"/>
      <c r="C1208" s="6" t="s">
        <v>24</v>
      </c>
      <c r="D1208" s="6"/>
      <c r="E1208" s="6">
        <f>SUM(G1206:AL1206)</f>
        <v>0</v>
      </c>
    </row>
    <row r="1209" spans="2:40" ht="15" customHeight="1" x14ac:dyDescent="0.25">
      <c r="B1209" s="8"/>
      <c r="C1209" s="6" t="s">
        <v>25</v>
      </c>
      <c r="D1209" s="6"/>
      <c r="E1209" s="5">
        <f>E1208*E1207</f>
        <v>0</v>
      </c>
    </row>
    <row r="1210" spans="2:40" ht="6.95" customHeight="1" x14ac:dyDescent="0.25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</row>
    <row r="1211" spans="2:40" ht="20.100000000000001" customHeight="1" x14ac:dyDescent="0.25"/>
    <row r="1212" spans="2:40" ht="15" customHeight="1" x14ac:dyDescent="0.25">
      <c r="B1212" s="7"/>
      <c r="C1212" s="2" t="s">
        <v>255</v>
      </c>
      <c r="D1212" s="9" t="s">
        <v>85</v>
      </c>
      <c r="E1212" s="9"/>
      <c r="F1212" s="9"/>
      <c r="G1212" s="3" t="s">
        <v>7</v>
      </c>
      <c r="H1212" s="3" t="s">
        <v>8</v>
      </c>
      <c r="I1212" s="3" t="s">
        <v>9</v>
      </c>
      <c r="J1212" s="3" t="s">
        <v>10</v>
      </c>
      <c r="K1212" s="3" t="s">
        <v>11</v>
      </c>
      <c r="L1212" s="3" t="s">
        <v>12</v>
      </c>
      <c r="M1212" s="3" t="s">
        <v>13</v>
      </c>
      <c r="N1212" s="3" t="s">
        <v>14</v>
      </c>
      <c r="O1212" s="3" t="s">
        <v>15</v>
      </c>
      <c r="P1212" s="3" t="s">
        <v>16</v>
      </c>
      <c r="Q1212" s="3" t="s">
        <v>17</v>
      </c>
      <c r="R1212" s="3" t="s">
        <v>18</v>
      </c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</row>
    <row r="1213" spans="2:40" ht="15" customHeight="1" x14ac:dyDescent="0.25">
      <c r="B1213" s="8"/>
      <c r="C1213" s="8" t="s">
        <v>19</v>
      </c>
      <c r="D1213" s="8"/>
      <c r="E1213" s="8"/>
      <c r="F1213" t="s">
        <v>20</v>
      </c>
      <c r="I1213">
        <v>1</v>
      </c>
      <c r="J1213">
        <v>3</v>
      </c>
      <c r="K1213">
        <v>4</v>
      </c>
      <c r="L1213">
        <v>4</v>
      </c>
      <c r="M1213">
        <v>2</v>
      </c>
      <c r="AM1213">
        <f>SUM(G1213:AL1213)</f>
        <v>14</v>
      </c>
      <c r="AN1213">
        <f>AM1213* E1215</f>
        <v>1666</v>
      </c>
    </row>
    <row r="1214" spans="2:40" ht="15" customHeight="1" x14ac:dyDescent="0.25">
      <c r="B1214" s="8"/>
      <c r="C1214" s="8" t="s">
        <v>34</v>
      </c>
      <c r="D1214" s="8"/>
      <c r="E1214" s="8"/>
      <c r="F1214" t="s">
        <v>22</v>
      </c>
    </row>
    <row r="1215" spans="2:40" ht="15" customHeight="1" x14ac:dyDescent="0.25">
      <c r="B1215" s="8"/>
      <c r="C1215" t="s">
        <v>23</v>
      </c>
      <c r="D1215" s="4">
        <v>119</v>
      </c>
      <c r="E1215" s="5">
        <f>D1215 *(1-$N$5/100)</f>
        <v>119</v>
      </c>
    </row>
    <row r="1216" spans="2:40" ht="200.1" customHeight="1" x14ac:dyDescent="0.25">
      <c r="B1216" s="8"/>
      <c r="C1216" s="6" t="s">
        <v>24</v>
      </c>
      <c r="D1216" s="6"/>
      <c r="E1216" s="6">
        <f>SUM(G1214:AL1214)</f>
        <v>0</v>
      </c>
    </row>
    <row r="1217" spans="2:40" ht="15" customHeight="1" x14ac:dyDescent="0.25">
      <c r="B1217" s="8"/>
      <c r="C1217" s="6" t="s">
        <v>25</v>
      </c>
      <c r="D1217" s="6"/>
      <c r="E1217" s="5">
        <f>E1216*E1215</f>
        <v>0</v>
      </c>
    </row>
    <row r="1218" spans="2:40" ht="6.95" customHeight="1" x14ac:dyDescent="0.25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</row>
    <row r="1219" spans="2:40" ht="20.100000000000001" customHeight="1" x14ac:dyDescent="0.25"/>
    <row r="1220" spans="2:40" ht="15" customHeight="1" x14ac:dyDescent="0.25">
      <c r="B1220" s="7"/>
      <c r="C1220" s="2" t="s">
        <v>256</v>
      </c>
      <c r="D1220" s="9" t="s">
        <v>85</v>
      </c>
      <c r="E1220" s="9"/>
      <c r="F1220" s="9"/>
      <c r="G1220" s="3" t="s">
        <v>7</v>
      </c>
      <c r="H1220" s="3" t="s">
        <v>8</v>
      </c>
      <c r="I1220" s="3" t="s">
        <v>9</v>
      </c>
      <c r="J1220" s="3" t="s">
        <v>10</v>
      </c>
      <c r="K1220" s="3" t="s">
        <v>11</v>
      </c>
      <c r="L1220" s="3" t="s">
        <v>12</v>
      </c>
      <c r="M1220" s="3" t="s">
        <v>13</v>
      </c>
      <c r="N1220" s="3" t="s">
        <v>14</v>
      </c>
      <c r="O1220" s="3" t="s">
        <v>15</v>
      </c>
      <c r="P1220" s="3" t="s">
        <v>16</v>
      </c>
      <c r="Q1220" s="3" t="s">
        <v>17</v>
      </c>
      <c r="R1220" s="3" t="s">
        <v>18</v>
      </c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</row>
    <row r="1221" spans="2:40" ht="15" customHeight="1" x14ac:dyDescent="0.25">
      <c r="B1221" s="8"/>
      <c r="C1221" s="8" t="s">
        <v>19</v>
      </c>
      <c r="D1221" s="8"/>
      <c r="E1221" s="8"/>
      <c r="F1221" t="s">
        <v>20</v>
      </c>
      <c r="J1221">
        <v>2</v>
      </c>
      <c r="K1221">
        <v>2</v>
      </c>
      <c r="L1221">
        <v>1</v>
      </c>
      <c r="M1221">
        <v>1</v>
      </c>
      <c r="AM1221">
        <f>SUM(G1221:AL1221)</f>
        <v>6</v>
      </c>
      <c r="AN1221">
        <f>AM1221* E1223</f>
        <v>714</v>
      </c>
    </row>
    <row r="1222" spans="2:40" ht="15" customHeight="1" x14ac:dyDescent="0.25">
      <c r="B1222" s="8"/>
      <c r="C1222" s="8" t="s">
        <v>34</v>
      </c>
      <c r="D1222" s="8"/>
      <c r="E1222" s="8"/>
      <c r="F1222" t="s">
        <v>22</v>
      </c>
    </row>
    <row r="1223" spans="2:40" ht="15" customHeight="1" x14ac:dyDescent="0.25">
      <c r="B1223" s="8"/>
      <c r="C1223" t="s">
        <v>23</v>
      </c>
      <c r="D1223" s="4">
        <v>119</v>
      </c>
      <c r="E1223" s="5">
        <f>D1223 *(1-$N$5/100)</f>
        <v>119</v>
      </c>
    </row>
    <row r="1224" spans="2:40" ht="200.1" customHeight="1" x14ac:dyDescent="0.25">
      <c r="B1224" s="8"/>
      <c r="C1224" s="6" t="s">
        <v>24</v>
      </c>
      <c r="D1224" s="6"/>
      <c r="E1224" s="6">
        <f>SUM(G1222:AL1222)</f>
        <v>0</v>
      </c>
    </row>
    <row r="1225" spans="2:40" ht="15" customHeight="1" x14ac:dyDescent="0.25">
      <c r="B1225" s="8"/>
      <c r="C1225" s="6" t="s">
        <v>25</v>
      </c>
      <c r="D1225" s="6"/>
      <c r="E1225" s="5">
        <f>E1224*E1223</f>
        <v>0</v>
      </c>
    </row>
    <row r="1226" spans="2:40" ht="6.95" customHeight="1" x14ac:dyDescent="0.25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</row>
    <row r="1227" spans="2:40" ht="20.100000000000001" customHeight="1" x14ac:dyDescent="0.25"/>
    <row r="1228" spans="2:40" ht="15" customHeight="1" x14ac:dyDescent="0.25">
      <c r="B1228" s="7"/>
      <c r="C1228" s="2" t="s">
        <v>257</v>
      </c>
      <c r="D1228" s="9" t="s">
        <v>85</v>
      </c>
      <c r="E1228" s="9"/>
      <c r="F1228" s="9"/>
      <c r="G1228" s="3" t="s">
        <v>7</v>
      </c>
      <c r="H1228" s="3" t="s">
        <v>8</v>
      </c>
      <c r="I1228" s="3" t="s">
        <v>9</v>
      </c>
      <c r="J1228" s="3" t="s">
        <v>10</v>
      </c>
      <c r="K1228" s="3" t="s">
        <v>11</v>
      </c>
      <c r="L1228" s="3" t="s">
        <v>12</v>
      </c>
      <c r="M1228" s="3" t="s">
        <v>13</v>
      </c>
      <c r="N1228" s="3" t="s">
        <v>14</v>
      </c>
      <c r="O1228" s="3" t="s">
        <v>15</v>
      </c>
      <c r="P1228" s="3" t="s">
        <v>16</v>
      </c>
      <c r="Q1228" s="3" t="s">
        <v>17</v>
      </c>
      <c r="R1228" s="3" t="s">
        <v>18</v>
      </c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</row>
    <row r="1229" spans="2:40" ht="15" customHeight="1" x14ac:dyDescent="0.25">
      <c r="B1229" s="8"/>
      <c r="C1229" s="8" t="s">
        <v>19</v>
      </c>
      <c r="D1229" s="8"/>
      <c r="E1229" s="8"/>
      <c r="F1229" t="s">
        <v>20</v>
      </c>
      <c r="I1229">
        <v>2</v>
      </c>
      <c r="J1229">
        <v>2</v>
      </c>
      <c r="K1229">
        <v>3</v>
      </c>
      <c r="L1229">
        <v>2</v>
      </c>
      <c r="AM1229">
        <f>SUM(G1229:AL1229)</f>
        <v>9</v>
      </c>
      <c r="AN1229">
        <f>AM1229* E1231</f>
        <v>891</v>
      </c>
    </row>
    <row r="1230" spans="2:40" ht="15" customHeight="1" x14ac:dyDescent="0.25">
      <c r="B1230" s="8"/>
      <c r="C1230" s="8" t="s">
        <v>34</v>
      </c>
      <c r="D1230" s="8"/>
      <c r="E1230" s="8"/>
      <c r="F1230" t="s">
        <v>22</v>
      </c>
    </row>
    <row r="1231" spans="2:40" ht="15" customHeight="1" x14ac:dyDescent="0.25">
      <c r="B1231" s="8"/>
      <c r="C1231" t="s">
        <v>23</v>
      </c>
      <c r="D1231" s="4">
        <v>99</v>
      </c>
      <c r="E1231" s="5">
        <f>D1231 *(1-$N$5/100)</f>
        <v>99</v>
      </c>
    </row>
    <row r="1232" spans="2:40" ht="200.1" customHeight="1" x14ac:dyDescent="0.25">
      <c r="B1232" s="8"/>
      <c r="C1232" s="6" t="s">
        <v>24</v>
      </c>
      <c r="D1232" s="6"/>
      <c r="E1232" s="6">
        <f>SUM(G1230:AL1230)</f>
        <v>0</v>
      </c>
    </row>
    <row r="1233" spans="2:40" ht="15" customHeight="1" x14ac:dyDescent="0.25">
      <c r="B1233" s="8"/>
      <c r="C1233" s="6" t="s">
        <v>25</v>
      </c>
      <c r="D1233" s="6"/>
      <c r="E1233" s="5">
        <f>E1232*E1231</f>
        <v>0</v>
      </c>
    </row>
    <row r="1234" spans="2:40" ht="6.95" customHeight="1" x14ac:dyDescent="0.25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</row>
    <row r="1235" spans="2:40" ht="20.100000000000001" customHeight="1" x14ac:dyDescent="0.25"/>
    <row r="1236" spans="2:40" ht="15" customHeight="1" x14ac:dyDescent="0.25">
      <c r="B1236" s="7"/>
      <c r="C1236" s="2" t="s">
        <v>258</v>
      </c>
      <c r="D1236" s="9" t="s">
        <v>83</v>
      </c>
      <c r="E1236" s="9"/>
      <c r="F1236" s="9"/>
      <c r="G1236" s="3">
        <v>24</v>
      </c>
      <c r="H1236" s="3">
        <v>25</v>
      </c>
      <c r="I1236" s="3">
        <v>26</v>
      </c>
      <c r="J1236" s="3">
        <v>27</v>
      </c>
      <c r="K1236" s="3">
        <v>28</v>
      </c>
      <c r="L1236" s="3">
        <v>29</v>
      </c>
      <c r="M1236" s="3">
        <v>30</v>
      </c>
      <c r="N1236" s="3">
        <v>31</v>
      </c>
      <c r="O1236" s="3">
        <v>32</v>
      </c>
      <c r="P1236" s="3">
        <v>33</v>
      </c>
      <c r="Q1236" s="3">
        <v>34</v>
      </c>
      <c r="R1236" s="3">
        <v>35</v>
      </c>
      <c r="S1236" s="3">
        <v>36</v>
      </c>
      <c r="T1236" s="3">
        <v>37</v>
      </c>
      <c r="U1236" s="3">
        <v>38</v>
      </c>
      <c r="V1236" s="3">
        <v>39</v>
      </c>
      <c r="W1236" s="3">
        <v>40</v>
      </c>
      <c r="X1236" s="3">
        <v>41</v>
      </c>
      <c r="Y1236" s="3">
        <v>42</v>
      </c>
      <c r="Z1236" s="3">
        <v>43</v>
      </c>
      <c r="AA1236" s="3">
        <v>44</v>
      </c>
      <c r="AB1236" s="3">
        <v>45</v>
      </c>
      <c r="AC1236" s="3">
        <v>46</v>
      </c>
      <c r="AD1236" s="3">
        <v>47</v>
      </c>
      <c r="AE1236" s="3">
        <v>48</v>
      </c>
      <c r="AF1236" s="3">
        <v>49</v>
      </c>
      <c r="AG1236" s="3">
        <v>50</v>
      </c>
      <c r="AH1236" s="3">
        <v>52</v>
      </c>
      <c r="AI1236" s="3">
        <v>54</v>
      </c>
      <c r="AJ1236" s="3">
        <v>56</v>
      </c>
      <c r="AK1236" s="3">
        <v>58</v>
      </c>
      <c r="AL1236" s="3">
        <v>23</v>
      </c>
    </row>
    <row r="1237" spans="2:40" ht="15" customHeight="1" x14ac:dyDescent="0.25">
      <c r="B1237" s="8"/>
      <c r="C1237" s="8" t="s">
        <v>19</v>
      </c>
      <c r="D1237" s="8"/>
      <c r="E1237" s="8"/>
      <c r="F1237" t="s">
        <v>20</v>
      </c>
      <c r="L1237">
        <v>1</v>
      </c>
      <c r="M1237">
        <v>2</v>
      </c>
      <c r="N1237">
        <v>2</v>
      </c>
      <c r="O1237">
        <v>2</v>
      </c>
      <c r="P1237">
        <v>3</v>
      </c>
      <c r="Q1237">
        <v>3</v>
      </c>
      <c r="S1237">
        <v>1</v>
      </c>
      <c r="U1237">
        <v>2</v>
      </c>
      <c r="W1237">
        <v>1</v>
      </c>
      <c r="AM1237">
        <f>SUM(G1237:AL1237)</f>
        <v>17</v>
      </c>
      <c r="AN1237">
        <f>AM1237* E1239</f>
        <v>2703</v>
      </c>
    </row>
    <row r="1238" spans="2:40" ht="15" customHeight="1" x14ac:dyDescent="0.25">
      <c r="B1238" s="8"/>
      <c r="C1238" s="8" t="s">
        <v>259</v>
      </c>
      <c r="D1238" s="8"/>
      <c r="E1238" s="8"/>
      <c r="F1238" t="s">
        <v>22</v>
      </c>
    </row>
    <row r="1239" spans="2:40" ht="15" customHeight="1" x14ac:dyDescent="0.25">
      <c r="B1239" s="8"/>
      <c r="C1239" t="s">
        <v>23</v>
      </c>
      <c r="D1239" s="4">
        <v>159</v>
      </c>
      <c r="E1239" s="5">
        <f>D1239 *(1-$N$5/100)</f>
        <v>159</v>
      </c>
    </row>
    <row r="1240" spans="2:40" ht="200.1" customHeight="1" x14ac:dyDescent="0.25">
      <c r="B1240" s="8"/>
      <c r="C1240" s="6" t="s">
        <v>24</v>
      </c>
      <c r="D1240" s="6"/>
      <c r="E1240" s="6">
        <f>SUM(G1238:AL1238)</f>
        <v>0</v>
      </c>
    </row>
    <row r="1241" spans="2:40" ht="15" customHeight="1" x14ac:dyDescent="0.25">
      <c r="B1241" s="8"/>
      <c r="C1241" s="6" t="s">
        <v>25</v>
      </c>
      <c r="D1241" s="6"/>
      <c r="E1241" s="5">
        <f>E1240*E1239</f>
        <v>0</v>
      </c>
    </row>
    <row r="1242" spans="2:40" ht="6.95" customHeight="1" x14ac:dyDescent="0.25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</row>
    <row r="1243" spans="2:40" ht="20.100000000000001" customHeight="1" x14ac:dyDescent="0.25"/>
    <row r="1244" spans="2:40" ht="15" customHeight="1" x14ac:dyDescent="0.25">
      <c r="B1244" s="7"/>
      <c r="C1244" s="2" t="s">
        <v>260</v>
      </c>
      <c r="D1244" s="9" t="s">
        <v>83</v>
      </c>
      <c r="E1244" s="9"/>
      <c r="F1244" s="9"/>
      <c r="G1244" s="3">
        <v>24</v>
      </c>
      <c r="H1244" s="3">
        <v>25</v>
      </c>
      <c r="I1244" s="3">
        <v>26</v>
      </c>
      <c r="J1244" s="3">
        <v>27</v>
      </c>
      <c r="K1244" s="3">
        <v>28</v>
      </c>
      <c r="L1244" s="3">
        <v>29</v>
      </c>
      <c r="M1244" s="3">
        <v>30</v>
      </c>
      <c r="N1244" s="3">
        <v>31</v>
      </c>
      <c r="O1244" s="3">
        <v>32</v>
      </c>
      <c r="P1244" s="3">
        <v>33</v>
      </c>
      <c r="Q1244" s="3">
        <v>34</v>
      </c>
      <c r="R1244" s="3">
        <v>35</v>
      </c>
      <c r="S1244" s="3">
        <v>36</v>
      </c>
      <c r="T1244" s="3">
        <v>37</v>
      </c>
      <c r="U1244" s="3">
        <v>38</v>
      </c>
      <c r="V1244" s="3">
        <v>39</v>
      </c>
      <c r="W1244" s="3">
        <v>40</v>
      </c>
      <c r="X1244" s="3">
        <v>41</v>
      </c>
      <c r="Y1244" s="3">
        <v>42</v>
      </c>
      <c r="Z1244" s="3">
        <v>43</v>
      </c>
      <c r="AA1244" s="3">
        <v>44</v>
      </c>
      <c r="AB1244" s="3">
        <v>45</v>
      </c>
      <c r="AC1244" s="3">
        <v>46</v>
      </c>
      <c r="AD1244" s="3">
        <v>47</v>
      </c>
      <c r="AE1244" s="3">
        <v>48</v>
      </c>
      <c r="AF1244" s="3">
        <v>49</v>
      </c>
      <c r="AG1244" s="3">
        <v>50</v>
      </c>
      <c r="AH1244" s="3">
        <v>52</v>
      </c>
      <c r="AI1244" s="3">
        <v>54</v>
      </c>
      <c r="AJ1244" s="3">
        <v>56</v>
      </c>
      <c r="AK1244" s="3">
        <v>58</v>
      </c>
      <c r="AL1244" s="3">
        <v>23</v>
      </c>
    </row>
    <row r="1245" spans="2:40" ht="15" customHeight="1" x14ac:dyDescent="0.25">
      <c r="B1245" s="8"/>
      <c r="C1245" s="8" t="s">
        <v>19</v>
      </c>
      <c r="D1245" s="8"/>
      <c r="E1245" s="8"/>
      <c r="F1245" t="s">
        <v>20</v>
      </c>
      <c r="L1245">
        <v>1</v>
      </c>
      <c r="M1245">
        <v>2</v>
      </c>
      <c r="N1245">
        <v>2</v>
      </c>
      <c r="O1245">
        <v>2</v>
      </c>
      <c r="P1245">
        <v>2</v>
      </c>
      <c r="Q1245">
        <v>1</v>
      </c>
      <c r="S1245">
        <v>1</v>
      </c>
      <c r="U1245">
        <v>1</v>
      </c>
      <c r="AM1245">
        <f>SUM(G1245:AL1245)</f>
        <v>12</v>
      </c>
      <c r="AN1245">
        <f>AM1245* E1247</f>
        <v>1788</v>
      </c>
    </row>
    <row r="1246" spans="2:40" ht="15" customHeight="1" x14ac:dyDescent="0.25">
      <c r="B1246" s="8"/>
      <c r="C1246" s="8" t="s">
        <v>101</v>
      </c>
      <c r="D1246" s="8"/>
      <c r="E1246" s="8"/>
      <c r="F1246" t="s">
        <v>22</v>
      </c>
    </row>
    <row r="1247" spans="2:40" ht="15" customHeight="1" x14ac:dyDescent="0.25">
      <c r="B1247" s="8"/>
      <c r="C1247" t="s">
        <v>23</v>
      </c>
      <c r="D1247" s="4">
        <v>149</v>
      </c>
      <c r="E1247" s="5">
        <f>D1247 *(1-$N$5/100)</f>
        <v>149</v>
      </c>
    </row>
    <row r="1248" spans="2:40" ht="200.1" customHeight="1" x14ac:dyDescent="0.25">
      <c r="B1248" s="8"/>
      <c r="C1248" s="6" t="s">
        <v>24</v>
      </c>
      <c r="D1248" s="6"/>
      <c r="E1248" s="6">
        <f>SUM(G1246:AL1246)</f>
        <v>0</v>
      </c>
    </row>
    <row r="1249" spans="2:40" ht="15" customHeight="1" x14ac:dyDescent="0.25">
      <c r="B1249" s="8"/>
      <c r="C1249" s="6" t="s">
        <v>25</v>
      </c>
      <c r="D1249" s="6"/>
      <c r="E1249" s="5">
        <f>E1248*E1247</f>
        <v>0</v>
      </c>
    </row>
    <row r="1250" spans="2:40" ht="6.95" customHeight="1" x14ac:dyDescent="0.25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</row>
    <row r="1251" spans="2:40" ht="20.100000000000001" customHeight="1" x14ac:dyDescent="0.25"/>
    <row r="1252" spans="2:40" ht="15" customHeight="1" x14ac:dyDescent="0.25">
      <c r="B1252" s="7"/>
      <c r="C1252" s="2" t="s">
        <v>261</v>
      </c>
      <c r="D1252" s="9" t="s">
        <v>83</v>
      </c>
      <c r="E1252" s="9"/>
      <c r="F1252" s="9"/>
      <c r="G1252" s="3">
        <v>24</v>
      </c>
      <c r="H1252" s="3">
        <v>25</v>
      </c>
      <c r="I1252" s="3">
        <v>26</v>
      </c>
      <c r="J1252" s="3">
        <v>27</v>
      </c>
      <c r="K1252" s="3">
        <v>28</v>
      </c>
      <c r="L1252" s="3">
        <v>29</v>
      </c>
      <c r="M1252" s="3">
        <v>30</v>
      </c>
      <c r="N1252" s="3">
        <v>31</v>
      </c>
      <c r="O1252" s="3">
        <v>32</v>
      </c>
      <c r="P1252" s="3">
        <v>33</v>
      </c>
      <c r="Q1252" s="3">
        <v>34</v>
      </c>
      <c r="R1252" s="3">
        <v>35</v>
      </c>
      <c r="S1252" s="3">
        <v>36</v>
      </c>
      <c r="T1252" s="3">
        <v>37</v>
      </c>
      <c r="U1252" s="3">
        <v>38</v>
      </c>
      <c r="V1252" s="3">
        <v>39</v>
      </c>
      <c r="W1252" s="3">
        <v>40</v>
      </c>
      <c r="X1252" s="3">
        <v>41</v>
      </c>
      <c r="Y1252" s="3">
        <v>42</v>
      </c>
      <c r="Z1252" s="3">
        <v>43</v>
      </c>
      <c r="AA1252" s="3">
        <v>44</v>
      </c>
      <c r="AB1252" s="3">
        <v>45</v>
      </c>
      <c r="AC1252" s="3">
        <v>46</v>
      </c>
      <c r="AD1252" s="3">
        <v>47</v>
      </c>
      <c r="AE1252" s="3">
        <v>48</v>
      </c>
      <c r="AF1252" s="3">
        <v>49</v>
      </c>
      <c r="AG1252" s="3">
        <v>50</v>
      </c>
      <c r="AH1252" s="3">
        <v>52</v>
      </c>
      <c r="AI1252" s="3">
        <v>54</v>
      </c>
      <c r="AJ1252" s="3">
        <v>56</v>
      </c>
      <c r="AK1252" s="3">
        <v>58</v>
      </c>
      <c r="AL1252" s="3">
        <v>23</v>
      </c>
    </row>
    <row r="1253" spans="2:40" ht="15" customHeight="1" x14ac:dyDescent="0.25">
      <c r="B1253" s="8"/>
      <c r="C1253" s="8" t="s">
        <v>19</v>
      </c>
      <c r="D1253" s="8"/>
      <c r="E1253" s="8"/>
      <c r="F1253" t="s">
        <v>20</v>
      </c>
      <c r="L1253">
        <v>1</v>
      </c>
      <c r="M1253">
        <v>1</v>
      </c>
      <c r="N1253">
        <v>2</v>
      </c>
      <c r="O1253">
        <v>2</v>
      </c>
      <c r="P1253">
        <v>2</v>
      </c>
      <c r="Q1253">
        <v>1</v>
      </c>
      <c r="S1253">
        <v>1</v>
      </c>
      <c r="U1253">
        <v>1</v>
      </c>
      <c r="AM1253">
        <f>SUM(G1253:AL1253)</f>
        <v>11</v>
      </c>
      <c r="AN1253">
        <f>AM1253* E1255</f>
        <v>1639</v>
      </c>
    </row>
    <row r="1254" spans="2:40" ht="15" customHeight="1" x14ac:dyDescent="0.25">
      <c r="B1254" s="8"/>
      <c r="C1254" s="8" t="s">
        <v>101</v>
      </c>
      <c r="D1254" s="8"/>
      <c r="E1254" s="8"/>
      <c r="F1254" t="s">
        <v>22</v>
      </c>
    </row>
    <row r="1255" spans="2:40" ht="15" customHeight="1" x14ac:dyDescent="0.25">
      <c r="B1255" s="8"/>
      <c r="C1255" t="s">
        <v>23</v>
      </c>
      <c r="D1255" s="4">
        <v>149</v>
      </c>
      <c r="E1255" s="5">
        <f>D1255 *(1-$N$5/100)</f>
        <v>149</v>
      </c>
    </row>
    <row r="1256" spans="2:40" ht="200.1" customHeight="1" x14ac:dyDescent="0.25">
      <c r="B1256" s="8"/>
      <c r="C1256" s="6" t="s">
        <v>24</v>
      </c>
      <c r="D1256" s="6"/>
      <c r="E1256" s="6">
        <f>SUM(G1254:AL1254)</f>
        <v>0</v>
      </c>
    </row>
    <row r="1257" spans="2:40" ht="15" customHeight="1" x14ac:dyDescent="0.25">
      <c r="B1257" s="8"/>
      <c r="C1257" s="6" t="s">
        <v>25</v>
      </c>
      <c r="D1257" s="6"/>
      <c r="E1257" s="5">
        <f>E1256*E1255</f>
        <v>0</v>
      </c>
    </row>
    <row r="1258" spans="2:40" ht="6.95" customHeight="1" x14ac:dyDescent="0.25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</row>
    <row r="1259" spans="2:40" ht="20.100000000000001" customHeight="1" x14ac:dyDescent="0.25"/>
    <row r="1260" spans="2:40" ht="15" customHeight="1" x14ac:dyDescent="0.25">
      <c r="B1260" s="7"/>
      <c r="C1260" s="2" t="s">
        <v>262</v>
      </c>
      <c r="D1260" s="9" t="s">
        <v>76</v>
      </c>
      <c r="E1260" s="9"/>
      <c r="F1260" s="9"/>
      <c r="G1260" s="3">
        <v>24</v>
      </c>
      <c r="H1260" s="3">
        <v>25</v>
      </c>
      <c r="I1260" s="3">
        <v>26</v>
      </c>
      <c r="J1260" s="3">
        <v>27</v>
      </c>
      <c r="K1260" s="3">
        <v>28</v>
      </c>
      <c r="L1260" s="3">
        <v>29</v>
      </c>
      <c r="M1260" s="3">
        <v>30</v>
      </c>
      <c r="N1260" s="3">
        <v>31</v>
      </c>
      <c r="O1260" s="3">
        <v>32</v>
      </c>
      <c r="P1260" s="3">
        <v>33</v>
      </c>
      <c r="Q1260" s="3">
        <v>34</v>
      </c>
      <c r="R1260" s="3">
        <v>35</v>
      </c>
      <c r="S1260" s="3">
        <v>36</v>
      </c>
      <c r="T1260" s="3">
        <v>37</v>
      </c>
      <c r="U1260" s="3">
        <v>38</v>
      </c>
      <c r="V1260" s="3">
        <v>39</v>
      </c>
      <c r="W1260" s="3">
        <v>40</v>
      </c>
      <c r="X1260" s="3">
        <v>41</v>
      </c>
      <c r="Y1260" s="3">
        <v>42</v>
      </c>
      <c r="Z1260" s="3">
        <v>43</v>
      </c>
      <c r="AA1260" s="3">
        <v>44</v>
      </c>
      <c r="AB1260" s="3">
        <v>45</v>
      </c>
      <c r="AC1260" s="3">
        <v>46</v>
      </c>
      <c r="AD1260" s="3">
        <v>47</v>
      </c>
      <c r="AE1260" s="3">
        <v>48</v>
      </c>
      <c r="AF1260" s="3">
        <v>49</v>
      </c>
      <c r="AG1260" s="3">
        <v>50</v>
      </c>
      <c r="AH1260" s="3">
        <v>52</v>
      </c>
      <c r="AI1260" s="3">
        <v>54</v>
      </c>
      <c r="AJ1260" s="3">
        <v>56</v>
      </c>
      <c r="AK1260" s="3">
        <v>58</v>
      </c>
      <c r="AL1260" s="3">
        <v>23</v>
      </c>
    </row>
    <row r="1261" spans="2:40" ht="15" customHeight="1" x14ac:dyDescent="0.25">
      <c r="B1261" s="8"/>
      <c r="C1261" s="8" t="s">
        <v>19</v>
      </c>
      <c r="D1261" s="8"/>
      <c r="E1261" s="8"/>
      <c r="F1261" t="s">
        <v>20</v>
      </c>
      <c r="P1261">
        <v>1</v>
      </c>
      <c r="U1261">
        <v>1</v>
      </c>
      <c r="AM1261">
        <f>SUM(G1261:AL1261)</f>
        <v>2</v>
      </c>
      <c r="AN1261">
        <f>AM1261* E1263</f>
        <v>278</v>
      </c>
    </row>
    <row r="1262" spans="2:40" ht="15" customHeight="1" x14ac:dyDescent="0.25">
      <c r="B1262" s="8"/>
      <c r="C1262" s="8" t="s">
        <v>263</v>
      </c>
      <c r="D1262" s="8"/>
      <c r="E1262" s="8"/>
      <c r="F1262" t="s">
        <v>22</v>
      </c>
    </row>
    <row r="1263" spans="2:40" ht="15" customHeight="1" x14ac:dyDescent="0.25">
      <c r="B1263" s="8"/>
      <c r="C1263" t="s">
        <v>23</v>
      </c>
      <c r="D1263" s="4">
        <v>139</v>
      </c>
      <c r="E1263" s="5">
        <f>D1263 *(1-$N$5/100)</f>
        <v>139</v>
      </c>
    </row>
    <row r="1264" spans="2:40" ht="200.1" customHeight="1" x14ac:dyDescent="0.25">
      <c r="B1264" s="8"/>
      <c r="C1264" s="6" t="s">
        <v>24</v>
      </c>
      <c r="D1264" s="6"/>
      <c r="E1264" s="6">
        <f>SUM(G1262:AL1262)</f>
        <v>0</v>
      </c>
    </row>
    <row r="1265" spans="2:40" ht="15" customHeight="1" x14ac:dyDescent="0.25">
      <c r="B1265" s="8"/>
      <c r="C1265" s="6" t="s">
        <v>25</v>
      </c>
      <c r="D1265" s="6"/>
      <c r="E1265" s="5">
        <f>E1264*E1263</f>
        <v>0</v>
      </c>
    </row>
    <row r="1266" spans="2:40" ht="6.95" customHeight="1" x14ac:dyDescent="0.25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</row>
    <row r="1267" spans="2:40" ht="20.100000000000001" customHeight="1" x14ac:dyDescent="0.25"/>
    <row r="1268" spans="2:40" ht="15" customHeight="1" x14ac:dyDescent="0.25">
      <c r="B1268" s="7"/>
      <c r="C1268" s="2" t="s">
        <v>264</v>
      </c>
      <c r="D1268" s="9" t="s">
        <v>153</v>
      </c>
      <c r="E1268" s="9"/>
      <c r="F1268" s="9"/>
      <c r="G1268" s="3">
        <v>24</v>
      </c>
      <c r="H1268" s="3">
        <v>25</v>
      </c>
      <c r="I1268" s="3">
        <v>26</v>
      </c>
      <c r="J1268" s="3">
        <v>27</v>
      </c>
      <c r="K1268" s="3">
        <v>28</v>
      </c>
      <c r="L1268" s="3">
        <v>29</v>
      </c>
      <c r="M1268" s="3">
        <v>30</v>
      </c>
      <c r="N1268" s="3">
        <v>31</v>
      </c>
      <c r="O1268" s="3">
        <v>32</v>
      </c>
      <c r="P1268" s="3">
        <v>33</v>
      </c>
      <c r="Q1268" s="3">
        <v>34</v>
      </c>
      <c r="R1268" s="3">
        <v>35</v>
      </c>
      <c r="S1268" s="3">
        <v>36</v>
      </c>
      <c r="T1268" s="3">
        <v>37</v>
      </c>
      <c r="U1268" s="3">
        <v>38</v>
      </c>
      <c r="V1268" s="3">
        <v>39</v>
      </c>
      <c r="W1268" s="3">
        <v>40</v>
      </c>
      <c r="X1268" s="3">
        <v>41</v>
      </c>
      <c r="Y1268" s="3">
        <v>42</v>
      </c>
      <c r="Z1268" s="3">
        <v>43</v>
      </c>
      <c r="AA1268" s="3">
        <v>44</v>
      </c>
      <c r="AB1268" s="3">
        <v>45</v>
      </c>
      <c r="AC1268" s="3">
        <v>46</v>
      </c>
      <c r="AD1268" s="3">
        <v>47</v>
      </c>
      <c r="AE1268" s="3">
        <v>48</v>
      </c>
      <c r="AF1268" s="3">
        <v>49</v>
      </c>
      <c r="AG1268" s="3">
        <v>50</v>
      </c>
      <c r="AH1268" s="3">
        <v>52</v>
      </c>
      <c r="AI1268" s="3">
        <v>54</v>
      </c>
      <c r="AJ1268" s="3">
        <v>56</v>
      </c>
      <c r="AK1268" s="3">
        <v>58</v>
      </c>
      <c r="AL1268" s="3">
        <v>23</v>
      </c>
    </row>
    <row r="1269" spans="2:40" ht="15" customHeight="1" x14ac:dyDescent="0.25">
      <c r="B1269" s="8"/>
      <c r="C1269" s="8" t="s">
        <v>19</v>
      </c>
      <c r="D1269" s="8"/>
      <c r="E1269" s="8"/>
      <c r="F1269" t="s">
        <v>20</v>
      </c>
      <c r="W1269">
        <v>1</v>
      </c>
      <c r="AM1269">
        <f>SUM(G1269:AL1269)</f>
        <v>1</v>
      </c>
      <c r="AN1269">
        <f>AM1269* E1271</f>
        <v>139</v>
      </c>
    </row>
    <row r="1270" spans="2:40" ht="15" customHeight="1" x14ac:dyDescent="0.25">
      <c r="B1270" s="8"/>
      <c r="C1270" s="8" t="s">
        <v>154</v>
      </c>
      <c r="D1270" s="8"/>
      <c r="E1270" s="8"/>
      <c r="F1270" t="s">
        <v>22</v>
      </c>
    </row>
    <row r="1271" spans="2:40" ht="15" customHeight="1" x14ac:dyDescent="0.25">
      <c r="B1271" s="8"/>
      <c r="C1271" t="s">
        <v>23</v>
      </c>
      <c r="D1271" s="4">
        <v>139</v>
      </c>
      <c r="E1271" s="5">
        <f>D1271 *(1-$N$5/100)</f>
        <v>139</v>
      </c>
    </row>
    <row r="1272" spans="2:40" ht="200.1" customHeight="1" x14ac:dyDescent="0.25">
      <c r="B1272" s="8"/>
      <c r="C1272" s="6" t="s">
        <v>24</v>
      </c>
      <c r="D1272" s="6"/>
      <c r="E1272" s="6">
        <f>SUM(G1270:AL1270)</f>
        <v>0</v>
      </c>
    </row>
    <row r="1273" spans="2:40" ht="15" customHeight="1" x14ac:dyDescent="0.25">
      <c r="B1273" s="8"/>
      <c r="C1273" s="6" t="s">
        <v>25</v>
      </c>
      <c r="D1273" s="6"/>
      <c r="E1273" s="5">
        <f>E1272*E1271</f>
        <v>0</v>
      </c>
    </row>
    <row r="1274" spans="2:40" ht="6.95" customHeight="1" x14ac:dyDescent="0.25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</row>
    <row r="1275" spans="2:40" ht="20.100000000000001" customHeight="1" x14ac:dyDescent="0.25"/>
    <row r="1276" spans="2:40" ht="15" customHeight="1" x14ac:dyDescent="0.25">
      <c r="B1276" s="7"/>
      <c r="C1276" s="2" t="s">
        <v>265</v>
      </c>
      <c r="D1276" s="9" t="s">
        <v>76</v>
      </c>
      <c r="E1276" s="9"/>
      <c r="F1276" s="9"/>
      <c r="G1276" s="3">
        <v>24</v>
      </c>
      <c r="H1276" s="3">
        <v>25</v>
      </c>
      <c r="I1276" s="3">
        <v>26</v>
      </c>
      <c r="J1276" s="3">
        <v>27</v>
      </c>
      <c r="K1276" s="3">
        <v>28</v>
      </c>
      <c r="L1276" s="3">
        <v>29</v>
      </c>
      <c r="M1276" s="3">
        <v>30</v>
      </c>
      <c r="N1276" s="3">
        <v>31</v>
      </c>
      <c r="O1276" s="3">
        <v>32</v>
      </c>
      <c r="P1276" s="3">
        <v>33</v>
      </c>
      <c r="Q1276" s="3">
        <v>34</v>
      </c>
      <c r="R1276" s="3">
        <v>35</v>
      </c>
      <c r="S1276" s="3">
        <v>36</v>
      </c>
      <c r="T1276" s="3">
        <v>37</v>
      </c>
      <c r="U1276" s="3">
        <v>38</v>
      </c>
      <c r="V1276" s="3">
        <v>39</v>
      </c>
      <c r="W1276" s="3">
        <v>40</v>
      </c>
      <c r="X1276" s="3">
        <v>41</v>
      </c>
      <c r="Y1276" s="3">
        <v>42</v>
      </c>
      <c r="Z1276" s="3">
        <v>43</v>
      </c>
      <c r="AA1276" s="3">
        <v>44</v>
      </c>
      <c r="AB1276" s="3">
        <v>45</v>
      </c>
      <c r="AC1276" s="3">
        <v>46</v>
      </c>
      <c r="AD1276" s="3">
        <v>47</v>
      </c>
      <c r="AE1276" s="3">
        <v>48</v>
      </c>
      <c r="AF1276" s="3">
        <v>49</v>
      </c>
      <c r="AG1276" s="3">
        <v>50</v>
      </c>
      <c r="AH1276" s="3">
        <v>52</v>
      </c>
      <c r="AI1276" s="3">
        <v>54</v>
      </c>
      <c r="AJ1276" s="3">
        <v>56</v>
      </c>
      <c r="AK1276" s="3">
        <v>58</v>
      </c>
      <c r="AL1276" s="3">
        <v>23</v>
      </c>
    </row>
    <row r="1277" spans="2:40" ht="15" customHeight="1" x14ac:dyDescent="0.25">
      <c r="B1277" s="8"/>
      <c r="C1277" s="8" t="s">
        <v>19</v>
      </c>
      <c r="D1277" s="8"/>
      <c r="E1277" s="8"/>
      <c r="F1277" t="s">
        <v>20</v>
      </c>
      <c r="S1277">
        <v>1</v>
      </c>
      <c r="AM1277">
        <f>SUM(G1277:AL1277)</f>
        <v>1</v>
      </c>
      <c r="AN1277">
        <f>AM1277* E1279</f>
        <v>139</v>
      </c>
    </row>
    <row r="1278" spans="2:40" ht="15" customHeight="1" x14ac:dyDescent="0.25">
      <c r="B1278" s="8"/>
      <c r="C1278" s="8" t="s">
        <v>266</v>
      </c>
      <c r="D1278" s="8"/>
      <c r="E1278" s="8"/>
      <c r="F1278" t="s">
        <v>22</v>
      </c>
    </row>
    <row r="1279" spans="2:40" ht="15" customHeight="1" x14ac:dyDescent="0.25">
      <c r="B1279" s="8"/>
      <c r="C1279" t="s">
        <v>23</v>
      </c>
      <c r="D1279" s="4">
        <v>139</v>
      </c>
      <c r="E1279" s="5">
        <f>D1279 *(1-$N$5/100)</f>
        <v>139</v>
      </c>
    </row>
    <row r="1280" spans="2:40" ht="200.1" customHeight="1" x14ac:dyDescent="0.25">
      <c r="B1280" s="8"/>
      <c r="C1280" s="6" t="s">
        <v>24</v>
      </c>
      <c r="D1280" s="6"/>
      <c r="E1280" s="6">
        <f>SUM(G1278:AL1278)</f>
        <v>0</v>
      </c>
    </row>
    <row r="1281" spans="2:40" ht="15" customHeight="1" x14ac:dyDescent="0.25">
      <c r="B1281" s="8"/>
      <c r="C1281" s="6" t="s">
        <v>25</v>
      </c>
      <c r="D1281" s="6"/>
      <c r="E1281" s="5">
        <f>E1280*E1279</f>
        <v>0</v>
      </c>
    </row>
    <row r="1282" spans="2:40" ht="6.95" customHeight="1" x14ac:dyDescent="0.25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</row>
    <row r="1283" spans="2:40" ht="20.100000000000001" customHeight="1" x14ac:dyDescent="0.25"/>
    <row r="1284" spans="2:40" ht="15" customHeight="1" x14ac:dyDescent="0.25">
      <c r="B1284" s="7"/>
      <c r="C1284" s="2" t="s">
        <v>267</v>
      </c>
      <c r="D1284" s="9" t="s">
        <v>76</v>
      </c>
      <c r="E1284" s="9"/>
      <c r="F1284" s="9"/>
      <c r="G1284" s="3">
        <v>24</v>
      </c>
      <c r="H1284" s="3">
        <v>25</v>
      </c>
      <c r="I1284" s="3">
        <v>26</v>
      </c>
      <c r="J1284" s="3">
        <v>27</v>
      </c>
      <c r="K1284" s="3">
        <v>28</v>
      </c>
      <c r="L1284" s="3">
        <v>29</v>
      </c>
      <c r="M1284" s="3">
        <v>30</v>
      </c>
      <c r="N1284" s="3">
        <v>31</v>
      </c>
      <c r="O1284" s="3">
        <v>32</v>
      </c>
      <c r="P1284" s="3">
        <v>33</v>
      </c>
      <c r="Q1284" s="3">
        <v>34</v>
      </c>
      <c r="R1284" s="3">
        <v>35</v>
      </c>
      <c r="S1284" s="3">
        <v>36</v>
      </c>
      <c r="T1284" s="3">
        <v>37</v>
      </c>
      <c r="U1284" s="3">
        <v>38</v>
      </c>
      <c r="V1284" s="3">
        <v>39</v>
      </c>
      <c r="W1284" s="3">
        <v>40</v>
      </c>
      <c r="X1284" s="3">
        <v>41</v>
      </c>
      <c r="Y1284" s="3">
        <v>42</v>
      </c>
      <c r="Z1284" s="3">
        <v>43</v>
      </c>
      <c r="AA1284" s="3">
        <v>44</v>
      </c>
      <c r="AB1284" s="3">
        <v>45</v>
      </c>
      <c r="AC1284" s="3">
        <v>46</v>
      </c>
      <c r="AD1284" s="3">
        <v>47</v>
      </c>
      <c r="AE1284" s="3">
        <v>48</v>
      </c>
      <c r="AF1284" s="3">
        <v>49</v>
      </c>
      <c r="AG1284" s="3">
        <v>50</v>
      </c>
      <c r="AH1284" s="3">
        <v>52</v>
      </c>
      <c r="AI1284" s="3">
        <v>54</v>
      </c>
      <c r="AJ1284" s="3">
        <v>56</v>
      </c>
      <c r="AK1284" s="3">
        <v>58</v>
      </c>
      <c r="AL1284" s="3">
        <v>23</v>
      </c>
    </row>
    <row r="1285" spans="2:40" ht="15" customHeight="1" x14ac:dyDescent="0.25">
      <c r="B1285" s="8"/>
      <c r="C1285" s="8" t="s">
        <v>19</v>
      </c>
      <c r="D1285" s="8"/>
      <c r="E1285" s="8"/>
      <c r="F1285" t="s">
        <v>20</v>
      </c>
      <c r="S1285">
        <v>2</v>
      </c>
      <c r="U1285">
        <v>1</v>
      </c>
      <c r="AM1285">
        <f>SUM(G1285:AL1285)</f>
        <v>3</v>
      </c>
      <c r="AN1285">
        <f>AM1285* E1287</f>
        <v>417</v>
      </c>
    </row>
    <row r="1286" spans="2:40" ht="15" customHeight="1" x14ac:dyDescent="0.25">
      <c r="B1286" s="8"/>
      <c r="C1286" s="8" t="s">
        <v>268</v>
      </c>
      <c r="D1286" s="8"/>
      <c r="E1286" s="8"/>
      <c r="F1286" t="s">
        <v>22</v>
      </c>
    </row>
    <row r="1287" spans="2:40" ht="15" customHeight="1" x14ac:dyDescent="0.25">
      <c r="B1287" s="8"/>
      <c r="C1287" t="s">
        <v>23</v>
      </c>
      <c r="D1287" s="4">
        <v>139</v>
      </c>
      <c r="E1287" s="5">
        <f>D1287 *(1-$N$5/100)</f>
        <v>139</v>
      </c>
    </row>
    <row r="1288" spans="2:40" ht="200.1" customHeight="1" x14ac:dyDescent="0.25">
      <c r="B1288" s="8"/>
      <c r="C1288" s="6" t="s">
        <v>24</v>
      </c>
      <c r="D1288" s="6"/>
      <c r="E1288" s="6">
        <f>SUM(G1286:AL1286)</f>
        <v>0</v>
      </c>
    </row>
    <row r="1289" spans="2:40" ht="15" customHeight="1" x14ac:dyDescent="0.25">
      <c r="B1289" s="8"/>
      <c r="C1289" s="6" t="s">
        <v>25</v>
      </c>
      <c r="D1289" s="6"/>
      <c r="E1289" s="5">
        <f>E1288*E1287</f>
        <v>0</v>
      </c>
    </row>
    <row r="1290" spans="2:40" ht="6.95" customHeight="1" x14ac:dyDescent="0.25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</row>
    <row r="1291" spans="2:40" ht="20.100000000000001" customHeight="1" x14ac:dyDescent="0.25"/>
    <row r="1292" spans="2:40" ht="15" customHeight="1" x14ac:dyDescent="0.25">
      <c r="B1292" s="7"/>
      <c r="C1292" s="2" t="s">
        <v>269</v>
      </c>
      <c r="D1292" s="9" t="s">
        <v>76</v>
      </c>
      <c r="E1292" s="9"/>
      <c r="F1292" s="9"/>
      <c r="G1292" s="3">
        <v>24</v>
      </c>
      <c r="H1292" s="3">
        <v>25</v>
      </c>
      <c r="I1292" s="3">
        <v>26</v>
      </c>
      <c r="J1292" s="3">
        <v>27</v>
      </c>
      <c r="K1292" s="3">
        <v>28</v>
      </c>
      <c r="L1292" s="3">
        <v>29</v>
      </c>
      <c r="M1292" s="3">
        <v>30</v>
      </c>
      <c r="N1292" s="3">
        <v>31</v>
      </c>
      <c r="O1292" s="3">
        <v>32</v>
      </c>
      <c r="P1292" s="3">
        <v>33</v>
      </c>
      <c r="Q1292" s="3">
        <v>34</v>
      </c>
      <c r="R1292" s="3">
        <v>35</v>
      </c>
      <c r="S1292" s="3">
        <v>36</v>
      </c>
      <c r="T1292" s="3">
        <v>37</v>
      </c>
      <c r="U1292" s="3">
        <v>38</v>
      </c>
      <c r="V1292" s="3">
        <v>39</v>
      </c>
      <c r="W1292" s="3">
        <v>40</v>
      </c>
      <c r="X1292" s="3">
        <v>41</v>
      </c>
      <c r="Y1292" s="3">
        <v>42</v>
      </c>
      <c r="Z1292" s="3">
        <v>43</v>
      </c>
      <c r="AA1292" s="3">
        <v>44</v>
      </c>
      <c r="AB1292" s="3">
        <v>45</v>
      </c>
      <c r="AC1292" s="3">
        <v>46</v>
      </c>
      <c r="AD1292" s="3">
        <v>47</v>
      </c>
      <c r="AE1292" s="3">
        <v>48</v>
      </c>
      <c r="AF1292" s="3">
        <v>49</v>
      </c>
      <c r="AG1292" s="3">
        <v>50</v>
      </c>
      <c r="AH1292" s="3">
        <v>52</v>
      </c>
      <c r="AI1292" s="3">
        <v>54</v>
      </c>
      <c r="AJ1292" s="3">
        <v>56</v>
      </c>
      <c r="AK1292" s="3">
        <v>58</v>
      </c>
      <c r="AL1292" s="3">
        <v>23</v>
      </c>
    </row>
    <row r="1293" spans="2:40" ht="15" customHeight="1" x14ac:dyDescent="0.25">
      <c r="B1293" s="8"/>
      <c r="C1293" s="8" t="s">
        <v>19</v>
      </c>
      <c r="D1293" s="8"/>
      <c r="E1293" s="8"/>
      <c r="F1293" t="s">
        <v>20</v>
      </c>
      <c r="L1293">
        <v>1</v>
      </c>
      <c r="O1293">
        <v>1</v>
      </c>
      <c r="Q1293">
        <v>1</v>
      </c>
      <c r="S1293">
        <v>2</v>
      </c>
      <c r="U1293">
        <v>1</v>
      </c>
      <c r="AM1293">
        <f>SUM(G1293:AL1293)</f>
        <v>6</v>
      </c>
      <c r="AN1293">
        <f>AM1293* E1295</f>
        <v>1014</v>
      </c>
    </row>
    <row r="1294" spans="2:40" ht="15" customHeight="1" x14ac:dyDescent="0.25">
      <c r="B1294" s="8"/>
      <c r="C1294" s="8" t="s">
        <v>154</v>
      </c>
      <c r="D1294" s="8"/>
      <c r="E1294" s="8"/>
      <c r="F1294" t="s">
        <v>22</v>
      </c>
    </row>
    <row r="1295" spans="2:40" ht="15" customHeight="1" x14ac:dyDescent="0.25">
      <c r="B1295" s="8"/>
      <c r="C1295" t="s">
        <v>23</v>
      </c>
      <c r="D1295" s="4">
        <v>169</v>
      </c>
      <c r="E1295" s="5">
        <f>D1295 *(1-$N$5/100)</f>
        <v>169</v>
      </c>
    </row>
    <row r="1296" spans="2:40" ht="200.1" customHeight="1" x14ac:dyDescent="0.25">
      <c r="B1296" s="8"/>
      <c r="C1296" s="6" t="s">
        <v>24</v>
      </c>
      <c r="D1296" s="6"/>
      <c r="E1296" s="6">
        <f>SUM(G1294:AL1294)</f>
        <v>0</v>
      </c>
    </row>
    <row r="1297" spans="2:40" ht="15" customHeight="1" x14ac:dyDescent="0.25">
      <c r="B1297" s="8"/>
      <c r="C1297" s="6" t="s">
        <v>25</v>
      </c>
      <c r="D1297" s="6"/>
      <c r="E1297" s="5">
        <f>E1296*E1295</f>
        <v>0</v>
      </c>
    </row>
    <row r="1298" spans="2:40" ht="6.95" customHeight="1" x14ac:dyDescent="0.25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</row>
    <row r="1299" spans="2:40" ht="20.100000000000001" customHeight="1" x14ac:dyDescent="0.25"/>
    <row r="1300" spans="2:40" ht="15" customHeight="1" x14ac:dyDescent="0.25">
      <c r="B1300" s="7"/>
      <c r="C1300" s="2" t="s">
        <v>270</v>
      </c>
      <c r="D1300" s="9" t="s">
        <v>76</v>
      </c>
      <c r="E1300" s="9"/>
      <c r="F1300" s="9"/>
      <c r="G1300" s="3">
        <v>24</v>
      </c>
      <c r="H1300" s="3">
        <v>25</v>
      </c>
      <c r="I1300" s="3">
        <v>26</v>
      </c>
      <c r="J1300" s="3">
        <v>27</v>
      </c>
      <c r="K1300" s="3">
        <v>28</v>
      </c>
      <c r="L1300" s="3">
        <v>29</v>
      </c>
      <c r="M1300" s="3">
        <v>30</v>
      </c>
      <c r="N1300" s="3">
        <v>31</v>
      </c>
      <c r="O1300" s="3">
        <v>32</v>
      </c>
      <c r="P1300" s="3">
        <v>33</v>
      </c>
      <c r="Q1300" s="3">
        <v>34</v>
      </c>
      <c r="R1300" s="3">
        <v>35</v>
      </c>
      <c r="S1300" s="3">
        <v>36</v>
      </c>
      <c r="T1300" s="3">
        <v>37</v>
      </c>
      <c r="U1300" s="3">
        <v>38</v>
      </c>
      <c r="V1300" s="3">
        <v>39</v>
      </c>
      <c r="W1300" s="3">
        <v>40</v>
      </c>
      <c r="X1300" s="3">
        <v>41</v>
      </c>
      <c r="Y1300" s="3">
        <v>42</v>
      </c>
      <c r="Z1300" s="3">
        <v>43</v>
      </c>
      <c r="AA1300" s="3">
        <v>44</v>
      </c>
      <c r="AB1300" s="3">
        <v>45</v>
      </c>
      <c r="AC1300" s="3">
        <v>46</v>
      </c>
      <c r="AD1300" s="3">
        <v>47</v>
      </c>
      <c r="AE1300" s="3">
        <v>48</v>
      </c>
      <c r="AF1300" s="3">
        <v>49</v>
      </c>
      <c r="AG1300" s="3">
        <v>50</v>
      </c>
      <c r="AH1300" s="3">
        <v>52</v>
      </c>
      <c r="AI1300" s="3">
        <v>54</v>
      </c>
      <c r="AJ1300" s="3">
        <v>56</v>
      </c>
      <c r="AK1300" s="3">
        <v>58</v>
      </c>
      <c r="AL1300" s="3">
        <v>23</v>
      </c>
    </row>
    <row r="1301" spans="2:40" ht="15" customHeight="1" x14ac:dyDescent="0.25">
      <c r="B1301" s="8"/>
      <c r="C1301" s="8" t="s">
        <v>19</v>
      </c>
      <c r="D1301" s="8"/>
      <c r="E1301" s="8"/>
      <c r="F1301" t="s">
        <v>20</v>
      </c>
      <c r="P1301">
        <v>2</v>
      </c>
      <c r="AM1301">
        <f>SUM(G1301:AL1301)</f>
        <v>2</v>
      </c>
      <c r="AN1301">
        <f>AM1301* E1303</f>
        <v>338</v>
      </c>
    </row>
    <row r="1302" spans="2:40" ht="15" customHeight="1" x14ac:dyDescent="0.25">
      <c r="B1302" s="8"/>
      <c r="C1302" s="8" t="s">
        <v>271</v>
      </c>
      <c r="D1302" s="8"/>
      <c r="E1302" s="8"/>
      <c r="F1302" t="s">
        <v>22</v>
      </c>
    </row>
    <row r="1303" spans="2:40" ht="15" customHeight="1" x14ac:dyDescent="0.25">
      <c r="B1303" s="8"/>
      <c r="C1303" t="s">
        <v>23</v>
      </c>
      <c r="D1303" s="4">
        <v>169</v>
      </c>
      <c r="E1303" s="5">
        <f>D1303 *(1-$N$5/100)</f>
        <v>169</v>
      </c>
    </row>
    <row r="1304" spans="2:40" ht="200.1" customHeight="1" x14ac:dyDescent="0.25">
      <c r="B1304" s="8"/>
      <c r="C1304" s="6" t="s">
        <v>24</v>
      </c>
      <c r="D1304" s="6"/>
      <c r="E1304" s="6">
        <f>SUM(G1302:AL1302)</f>
        <v>0</v>
      </c>
    </row>
    <row r="1305" spans="2:40" ht="15" customHeight="1" x14ac:dyDescent="0.25">
      <c r="B1305" s="8"/>
      <c r="C1305" s="6" t="s">
        <v>25</v>
      </c>
      <c r="D1305" s="6"/>
      <c r="E1305" s="5">
        <f>E1304*E1303</f>
        <v>0</v>
      </c>
    </row>
    <row r="1306" spans="2:40" ht="6.95" customHeight="1" x14ac:dyDescent="0.25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</row>
    <row r="1307" spans="2:40" ht="20.100000000000001" customHeight="1" x14ac:dyDescent="0.25"/>
    <row r="1308" spans="2:40" ht="15" customHeight="1" x14ac:dyDescent="0.25">
      <c r="B1308" s="7"/>
      <c r="C1308" s="2" t="s">
        <v>272</v>
      </c>
      <c r="D1308" s="9" t="s">
        <v>76</v>
      </c>
      <c r="E1308" s="9"/>
      <c r="F1308" s="9"/>
      <c r="G1308" s="3">
        <v>24</v>
      </c>
      <c r="H1308" s="3">
        <v>25</v>
      </c>
      <c r="I1308" s="3">
        <v>26</v>
      </c>
      <c r="J1308" s="3">
        <v>27</v>
      </c>
      <c r="K1308" s="3">
        <v>28</v>
      </c>
      <c r="L1308" s="3">
        <v>29</v>
      </c>
      <c r="M1308" s="3">
        <v>30</v>
      </c>
      <c r="N1308" s="3">
        <v>31</v>
      </c>
      <c r="O1308" s="3">
        <v>32</v>
      </c>
      <c r="P1308" s="3">
        <v>33</v>
      </c>
      <c r="Q1308" s="3">
        <v>34</v>
      </c>
      <c r="R1308" s="3">
        <v>35</v>
      </c>
      <c r="S1308" s="3">
        <v>36</v>
      </c>
      <c r="T1308" s="3">
        <v>37</v>
      </c>
      <c r="U1308" s="3">
        <v>38</v>
      </c>
      <c r="V1308" s="3">
        <v>39</v>
      </c>
      <c r="W1308" s="3">
        <v>40</v>
      </c>
      <c r="X1308" s="3">
        <v>41</v>
      </c>
      <c r="Y1308" s="3">
        <v>42</v>
      </c>
      <c r="Z1308" s="3">
        <v>43</v>
      </c>
      <c r="AA1308" s="3">
        <v>44</v>
      </c>
      <c r="AB1308" s="3">
        <v>45</v>
      </c>
      <c r="AC1308" s="3">
        <v>46</v>
      </c>
      <c r="AD1308" s="3">
        <v>47</v>
      </c>
      <c r="AE1308" s="3">
        <v>48</v>
      </c>
      <c r="AF1308" s="3">
        <v>49</v>
      </c>
      <c r="AG1308" s="3">
        <v>50</v>
      </c>
      <c r="AH1308" s="3">
        <v>52</v>
      </c>
      <c r="AI1308" s="3">
        <v>54</v>
      </c>
      <c r="AJ1308" s="3">
        <v>56</v>
      </c>
      <c r="AK1308" s="3">
        <v>58</v>
      </c>
      <c r="AL1308" s="3">
        <v>23</v>
      </c>
    </row>
    <row r="1309" spans="2:40" ht="15" customHeight="1" x14ac:dyDescent="0.25">
      <c r="B1309" s="8"/>
      <c r="C1309" s="8" t="s">
        <v>19</v>
      </c>
      <c r="D1309" s="8"/>
      <c r="E1309" s="8"/>
      <c r="F1309" t="s">
        <v>20</v>
      </c>
      <c r="P1309">
        <v>1</v>
      </c>
      <c r="AM1309">
        <f>SUM(G1309:AL1309)</f>
        <v>1</v>
      </c>
      <c r="AN1309">
        <f>AM1309* E1311</f>
        <v>139</v>
      </c>
    </row>
    <row r="1310" spans="2:40" ht="15" customHeight="1" x14ac:dyDescent="0.25">
      <c r="B1310" s="8"/>
      <c r="C1310" s="8" t="s">
        <v>266</v>
      </c>
      <c r="D1310" s="8"/>
      <c r="E1310" s="8"/>
      <c r="F1310" t="s">
        <v>22</v>
      </c>
    </row>
    <row r="1311" spans="2:40" ht="15" customHeight="1" x14ac:dyDescent="0.25">
      <c r="B1311" s="8"/>
      <c r="C1311" t="s">
        <v>23</v>
      </c>
      <c r="D1311" s="4">
        <v>139</v>
      </c>
      <c r="E1311" s="5">
        <f>D1311 *(1-$N$5/100)</f>
        <v>139</v>
      </c>
    </row>
    <row r="1312" spans="2:40" ht="200.1" customHeight="1" x14ac:dyDescent="0.25">
      <c r="B1312" s="8"/>
      <c r="C1312" s="6" t="s">
        <v>24</v>
      </c>
      <c r="D1312" s="6"/>
      <c r="E1312" s="6">
        <f>SUM(G1310:AL1310)</f>
        <v>0</v>
      </c>
    </row>
    <row r="1313" spans="2:40" ht="15" customHeight="1" x14ac:dyDescent="0.25">
      <c r="B1313" s="8"/>
      <c r="C1313" s="6" t="s">
        <v>25</v>
      </c>
      <c r="D1313" s="6"/>
      <c r="E1313" s="5">
        <f>E1312*E1311</f>
        <v>0</v>
      </c>
    </row>
    <row r="1314" spans="2:40" ht="6.95" customHeight="1" x14ac:dyDescent="0.25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</row>
    <row r="1315" spans="2:40" ht="20.100000000000001" customHeight="1" x14ac:dyDescent="0.25"/>
    <row r="1316" spans="2:40" ht="15" customHeight="1" x14ac:dyDescent="0.25">
      <c r="B1316" s="7"/>
      <c r="C1316" s="2" t="s">
        <v>273</v>
      </c>
      <c r="D1316" s="9" t="s">
        <v>71</v>
      </c>
      <c r="E1316" s="9"/>
      <c r="F1316" s="9"/>
      <c r="G1316" s="3">
        <v>24</v>
      </c>
      <c r="H1316" s="3">
        <v>25</v>
      </c>
      <c r="I1316" s="3">
        <v>26</v>
      </c>
      <c r="J1316" s="3">
        <v>27</v>
      </c>
      <c r="K1316" s="3">
        <v>28</v>
      </c>
      <c r="L1316" s="3">
        <v>29</v>
      </c>
      <c r="M1316" s="3">
        <v>30</v>
      </c>
      <c r="N1316" s="3">
        <v>31</v>
      </c>
      <c r="O1316" s="3">
        <v>32</v>
      </c>
      <c r="P1316" s="3">
        <v>33</v>
      </c>
      <c r="Q1316" s="3">
        <v>34</v>
      </c>
      <c r="R1316" s="3">
        <v>35</v>
      </c>
      <c r="S1316" s="3">
        <v>36</v>
      </c>
      <c r="T1316" s="3">
        <v>37</v>
      </c>
      <c r="U1316" s="3">
        <v>38</v>
      </c>
      <c r="V1316" s="3">
        <v>39</v>
      </c>
      <c r="W1316" s="3">
        <v>40</v>
      </c>
      <c r="X1316" s="3">
        <v>41</v>
      </c>
      <c r="Y1316" s="3">
        <v>42</v>
      </c>
      <c r="Z1316" s="3">
        <v>43</v>
      </c>
      <c r="AA1316" s="3">
        <v>44</v>
      </c>
      <c r="AB1316" s="3">
        <v>45</v>
      </c>
      <c r="AC1316" s="3">
        <v>46</v>
      </c>
      <c r="AD1316" s="3">
        <v>47</v>
      </c>
      <c r="AE1316" s="3">
        <v>48</v>
      </c>
      <c r="AF1316" s="3">
        <v>49</v>
      </c>
      <c r="AG1316" s="3">
        <v>50</v>
      </c>
      <c r="AH1316" s="3">
        <v>52</v>
      </c>
      <c r="AI1316" s="3">
        <v>54</v>
      </c>
      <c r="AJ1316" s="3">
        <v>56</v>
      </c>
      <c r="AK1316" s="3">
        <v>58</v>
      </c>
      <c r="AL1316" s="3">
        <v>23</v>
      </c>
    </row>
    <row r="1317" spans="2:40" ht="15" customHeight="1" x14ac:dyDescent="0.25">
      <c r="B1317" s="8"/>
      <c r="C1317" s="8" t="s">
        <v>19</v>
      </c>
      <c r="D1317" s="8"/>
      <c r="E1317" s="8"/>
      <c r="F1317" t="s">
        <v>20</v>
      </c>
      <c r="N1317">
        <v>1</v>
      </c>
      <c r="O1317">
        <v>2</v>
      </c>
      <c r="P1317">
        <v>2</v>
      </c>
      <c r="Q1317">
        <v>4</v>
      </c>
      <c r="S1317">
        <v>2</v>
      </c>
      <c r="AM1317">
        <f>SUM(G1317:AL1317)</f>
        <v>11</v>
      </c>
      <c r="AN1317">
        <f>AM1317* E1319</f>
        <v>1529</v>
      </c>
    </row>
    <row r="1318" spans="2:40" ht="15" customHeight="1" x14ac:dyDescent="0.25">
      <c r="B1318" s="8"/>
      <c r="C1318" s="8" t="s">
        <v>154</v>
      </c>
      <c r="D1318" s="8"/>
      <c r="E1318" s="8"/>
      <c r="F1318" t="s">
        <v>22</v>
      </c>
    </row>
    <row r="1319" spans="2:40" ht="15" customHeight="1" x14ac:dyDescent="0.25">
      <c r="B1319" s="8"/>
      <c r="C1319" t="s">
        <v>23</v>
      </c>
      <c r="D1319" s="4">
        <v>139</v>
      </c>
      <c r="E1319" s="5">
        <f>D1319 *(1-$N$5/100)</f>
        <v>139</v>
      </c>
    </row>
    <row r="1320" spans="2:40" ht="200.1" customHeight="1" x14ac:dyDescent="0.25">
      <c r="B1320" s="8"/>
      <c r="C1320" s="6" t="s">
        <v>24</v>
      </c>
      <c r="D1320" s="6"/>
      <c r="E1320" s="6">
        <f>SUM(G1318:AL1318)</f>
        <v>0</v>
      </c>
    </row>
    <row r="1321" spans="2:40" ht="15" customHeight="1" x14ac:dyDescent="0.25">
      <c r="B1321" s="8"/>
      <c r="C1321" s="6" t="s">
        <v>25</v>
      </c>
      <c r="D1321" s="6"/>
      <c r="E1321" s="5">
        <f>E1320*E1319</f>
        <v>0</v>
      </c>
    </row>
    <row r="1322" spans="2:40" ht="6.95" customHeight="1" x14ac:dyDescent="0.25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</row>
    <row r="1323" spans="2:40" ht="20.100000000000001" customHeight="1" x14ac:dyDescent="0.25"/>
    <row r="1324" spans="2:40" ht="15" customHeight="1" x14ac:dyDescent="0.25">
      <c r="B1324" s="7"/>
      <c r="C1324" s="2" t="s">
        <v>274</v>
      </c>
      <c r="D1324" s="9" t="s">
        <v>153</v>
      </c>
      <c r="E1324" s="9"/>
      <c r="F1324" s="9"/>
      <c r="G1324" s="3">
        <v>24</v>
      </c>
      <c r="H1324" s="3">
        <v>25</v>
      </c>
      <c r="I1324" s="3">
        <v>26</v>
      </c>
      <c r="J1324" s="3">
        <v>27</v>
      </c>
      <c r="K1324" s="3">
        <v>28</v>
      </c>
      <c r="L1324" s="3">
        <v>29</v>
      </c>
      <c r="M1324" s="3">
        <v>30</v>
      </c>
      <c r="N1324" s="3">
        <v>31</v>
      </c>
      <c r="O1324" s="3">
        <v>32</v>
      </c>
      <c r="P1324" s="3">
        <v>33</v>
      </c>
      <c r="Q1324" s="3">
        <v>34</v>
      </c>
      <c r="R1324" s="3">
        <v>35</v>
      </c>
      <c r="S1324" s="3">
        <v>36</v>
      </c>
      <c r="T1324" s="3">
        <v>37</v>
      </c>
      <c r="U1324" s="3">
        <v>38</v>
      </c>
      <c r="V1324" s="3">
        <v>39</v>
      </c>
      <c r="W1324" s="3">
        <v>40</v>
      </c>
      <c r="X1324" s="3">
        <v>41</v>
      </c>
      <c r="Y1324" s="3">
        <v>42</v>
      </c>
      <c r="Z1324" s="3">
        <v>43</v>
      </c>
      <c r="AA1324" s="3">
        <v>44</v>
      </c>
      <c r="AB1324" s="3">
        <v>45</v>
      </c>
      <c r="AC1324" s="3">
        <v>46</v>
      </c>
      <c r="AD1324" s="3">
        <v>47</v>
      </c>
      <c r="AE1324" s="3">
        <v>48</v>
      </c>
      <c r="AF1324" s="3">
        <v>49</v>
      </c>
      <c r="AG1324" s="3">
        <v>50</v>
      </c>
      <c r="AH1324" s="3">
        <v>52</v>
      </c>
      <c r="AI1324" s="3">
        <v>54</v>
      </c>
      <c r="AJ1324" s="3">
        <v>56</v>
      </c>
      <c r="AK1324" s="3">
        <v>58</v>
      </c>
      <c r="AL1324" s="3">
        <v>23</v>
      </c>
    </row>
    <row r="1325" spans="2:40" ht="15" customHeight="1" x14ac:dyDescent="0.25">
      <c r="B1325" s="8"/>
      <c r="C1325" s="8" t="s">
        <v>19</v>
      </c>
      <c r="D1325" s="8"/>
      <c r="E1325" s="8"/>
      <c r="F1325" t="s">
        <v>20</v>
      </c>
      <c r="U1325">
        <v>1</v>
      </c>
      <c r="AM1325">
        <f>SUM(G1325:AL1325)</f>
        <v>1</v>
      </c>
      <c r="AN1325">
        <f>AM1325* E1327</f>
        <v>139</v>
      </c>
    </row>
    <row r="1326" spans="2:40" ht="15" customHeight="1" x14ac:dyDescent="0.25">
      <c r="B1326" s="8"/>
      <c r="C1326" s="8" t="s">
        <v>154</v>
      </c>
      <c r="D1326" s="8"/>
      <c r="E1326" s="8"/>
      <c r="F1326" t="s">
        <v>22</v>
      </c>
    </row>
    <row r="1327" spans="2:40" ht="15" customHeight="1" x14ac:dyDescent="0.25">
      <c r="B1327" s="8"/>
      <c r="C1327" t="s">
        <v>23</v>
      </c>
      <c r="D1327" s="4">
        <v>139</v>
      </c>
      <c r="E1327" s="5">
        <f>D1327 *(1-$N$5/100)</f>
        <v>139</v>
      </c>
    </row>
    <row r="1328" spans="2:40" ht="200.1" customHeight="1" x14ac:dyDescent="0.25">
      <c r="B1328" s="8"/>
      <c r="C1328" s="6" t="s">
        <v>24</v>
      </c>
      <c r="D1328" s="6"/>
      <c r="E1328" s="6">
        <f>SUM(G1326:AL1326)</f>
        <v>0</v>
      </c>
    </row>
    <row r="1329" spans="2:40" ht="15" customHeight="1" x14ac:dyDescent="0.25">
      <c r="B1329" s="8"/>
      <c r="C1329" s="6" t="s">
        <v>25</v>
      </c>
      <c r="D1329" s="6"/>
      <c r="E1329" s="5">
        <f>E1328*E1327</f>
        <v>0</v>
      </c>
    </row>
    <row r="1330" spans="2:40" ht="6.95" customHeight="1" x14ac:dyDescent="0.25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</row>
    <row r="1331" spans="2:40" ht="20.100000000000001" customHeight="1" x14ac:dyDescent="0.25"/>
    <row r="1332" spans="2:40" ht="15" customHeight="1" x14ac:dyDescent="0.25">
      <c r="B1332" s="7"/>
      <c r="C1332" s="2" t="s">
        <v>275</v>
      </c>
      <c r="D1332" s="9" t="s">
        <v>71</v>
      </c>
      <c r="E1332" s="9"/>
      <c r="F1332" s="9"/>
      <c r="G1332" s="3">
        <v>24</v>
      </c>
      <c r="H1332" s="3">
        <v>25</v>
      </c>
      <c r="I1332" s="3">
        <v>26</v>
      </c>
      <c r="J1332" s="3">
        <v>27</v>
      </c>
      <c r="K1332" s="3">
        <v>28</v>
      </c>
      <c r="L1332" s="3">
        <v>29</v>
      </c>
      <c r="M1332" s="3">
        <v>30</v>
      </c>
      <c r="N1332" s="3">
        <v>31</v>
      </c>
      <c r="O1332" s="3">
        <v>32</v>
      </c>
      <c r="P1332" s="3">
        <v>33</v>
      </c>
      <c r="Q1332" s="3">
        <v>34</v>
      </c>
      <c r="R1332" s="3">
        <v>35</v>
      </c>
      <c r="S1332" s="3">
        <v>36</v>
      </c>
      <c r="T1332" s="3">
        <v>37</v>
      </c>
      <c r="U1332" s="3">
        <v>38</v>
      </c>
      <c r="V1332" s="3">
        <v>39</v>
      </c>
      <c r="W1332" s="3">
        <v>40</v>
      </c>
      <c r="X1332" s="3">
        <v>41</v>
      </c>
      <c r="Y1332" s="3">
        <v>42</v>
      </c>
      <c r="Z1332" s="3">
        <v>43</v>
      </c>
      <c r="AA1332" s="3">
        <v>44</v>
      </c>
      <c r="AB1332" s="3">
        <v>45</v>
      </c>
      <c r="AC1332" s="3">
        <v>46</v>
      </c>
      <c r="AD1332" s="3">
        <v>47</v>
      </c>
      <c r="AE1332" s="3">
        <v>48</v>
      </c>
      <c r="AF1332" s="3">
        <v>49</v>
      </c>
      <c r="AG1332" s="3">
        <v>50</v>
      </c>
      <c r="AH1332" s="3">
        <v>52</v>
      </c>
      <c r="AI1332" s="3">
        <v>54</v>
      </c>
      <c r="AJ1332" s="3">
        <v>56</v>
      </c>
      <c r="AK1332" s="3">
        <v>58</v>
      </c>
      <c r="AL1332" s="3">
        <v>23</v>
      </c>
    </row>
    <row r="1333" spans="2:40" ht="15" customHeight="1" x14ac:dyDescent="0.25">
      <c r="B1333" s="8"/>
      <c r="C1333" s="8" t="s">
        <v>19</v>
      </c>
      <c r="D1333" s="8"/>
      <c r="E1333" s="8"/>
      <c r="F1333" t="s">
        <v>20</v>
      </c>
      <c r="O1333">
        <v>3</v>
      </c>
      <c r="P1333">
        <v>1</v>
      </c>
      <c r="Q1333">
        <v>2</v>
      </c>
      <c r="AM1333">
        <f>SUM(G1333:AL1333)</f>
        <v>6</v>
      </c>
      <c r="AN1333">
        <f>AM1333* E1335</f>
        <v>774</v>
      </c>
    </row>
    <row r="1334" spans="2:40" ht="15" customHeight="1" x14ac:dyDescent="0.25">
      <c r="B1334" s="8"/>
      <c r="C1334" s="8" t="s">
        <v>154</v>
      </c>
      <c r="D1334" s="8"/>
      <c r="E1334" s="8"/>
      <c r="F1334" t="s">
        <v>22</v>
      </c>
    </row>
    <row r="1335" spans="2:40" ht="15" customHeight="1" x14ac:dyDescent="0.25">
      <c r="B1335" s="8"/>
      <c r="C1335" t="s">
        <v>23</v>
      </c>
      <c r="D1335" s="4">
        <v>129</v>
      </c>
      <c r="E1335" s="5">
        <f>D1335 *(1-$N$5/100)</f>
        <v>129</v>
      </c>
    </row>
    <row r="1336" spans="2:40" ht="200.1" customHeight="1" x14ac:dyDescent="0.25">
      <c r="B1336" s="8"/>
      <c r="C1336" s="6" t="s">
        <v>24</v>
      </c>
      <c r="D1336" s="6"/>
      <c r="E1336" s="6">
        <f>SUM(G1334:AL1334)</f>
        <v>0</v>
      </c>
    </row>
    <row r="1337" spans="2:40" ht="15" customHeight="1" x14ac:dyDescent="0.25">
      <c r="B1337" s="8"/>
      <c r="C1337" s="6" t="s">
        <v>25</v>
      </c>
      <c r="D1337" s="6"/>
      <c r="E1337" s="5">
        <f>E1336*E1335</f>
        <v>0</v>
      </c>
    </row>
    <row r="1338" spans="2:40" ht="6.95" customHeight="1" x14ac:dyDescent="0.25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</row>
    <row r="1339" spans="2:40" ht="20.100000000000001" customHeight="1" x14ac:dyDescent="0.25"/>
    <row r="1340" spans="2:40" ht="15" customHeight="1" x14ac:dyDescent="0.25">
      <c r="B1340" s="7"/>
      <c r="C1340" s="2" t="s">
        <v>276</v>
      </c>
      <c r="D1340" s="9" t="s">
        <v>71</v>
      </c>
      <c r="E1340" s="9"/>
      <c r="F1340" s="9"/>
      <c r="G1340" s="3">
        <v>24</v>
      </c>
      <c r="H1340" s="3">
        <v>25</v>
      </c>
      <c r="I1340" s="3">
        <v>26</v>
      </c>
      <c r="J1340" s="3">
        <v>27</v>
      </c>
      <c r="K1340" s="3">
        <v>28</v>
      </c>
      <c r="L1340" s="3">
        <v>29</v>
      </c>
      <c r="M1340" s="3">
        <v>30</v>
      </c>
      <c r="N1340" s="3">
        <v>31</v>
      </c>
      <c r="O1340" s="3">
        <v>32</v>
      </c>
      <c r="P1340" s="3">
        <v>33</v>
      </c>
      <c r="Q1340" s="3">
        <v>34</v>
      </c>
      <c r="R1340" s="3">
        <v>35</v>
      </c>
      <c r="S1340" s="3">
        <v>36</v>
      </c>
      <c r="T1340" s="3">
        <v>37</v>
      </c>
      <c r="U1340" s="3">
        <v>38</v>
      </c>
      <c r="V1340" s="3">
        <v>39</v>
      </c>
      <c r="W1340" s="3">
        <v>40</v>
      </c>
      <c r="X1340" s="3">
        <v>41</v>
      </c>
      <c r="Y1340" s="3">
        <v>42</v>
      </c>
      <c r="Z1340" s="3">
        <v>43</v>
      </c>
      <c r="AA1340" s="3">
        <v>44</v>
      </c>
      <c r="AB1340" s="3">
        <v>45</v>
      </c>
      <c r="AC1340" s="3">
        <v>46</v>
      </c>
      <c r="AD1340" s="3">
        <v>47</v>
      </c>
      <c r="AE1340" s="3">
        <v>48</v>
      </c>
      <c r="AF1340" s="3">
        <v>49</v>
      </c>
      <c r="AG1340" s="3">
        <v>50</v>
      </c>
      <c r="AH1340" s="3">
        <v>52</v>
      </c>
      <c r="AI1340" s="3">
        <v>54</v>
      </c>
      <c r="AJ1340" s="3">
        <v>56</v>
      </c>
      <c r="AK1340" s="3">
        <v>58</v>
      </c>
      <c r="AL1340" s="3">
        <v>23</v>
      </c>
    </row>
    <row r="1341" spans="2:40" ht="15" customHeight="1" x14ac:dyDescent="0.25">
      <c r="B1341" s="8"/>
      <c r="C1341" s="8" t="s">
        <v>19</v>
      </c>
      <c r="D1341" s="8"/>
      <c r="E1341" s="8"/>
      <c r="F1341" t="s">
        <v>20</v>
      </c>
      <c r="O1341">
        <v>3</v>
      </c>
      <c r="P1341">
        <v>2</v>
      </c>
      <c r="S1341">
        <v>1</v>
      </c>
      <c r="AM1341">
        <f>SUM(G1341:AL1341)</f>
        <v>6</v>
      </c>
      <c r="AN1341">
        <f>AM1341* E1343</f>
        <v>774</v>
      </c>
    </row>
    <row r="1342" spans="2:40" ht="15" customHeight="1" x14ac:dyDescent="0.25">
      <c r="B1342" s="8"/>
      <c r="C1342" s="8" t="s">
        <v>154</v>
      </c>
      <c r="D1342" s="8"/>
      <c r="E1342" s="8"/>
      <c r="F1342" t="s">
        <v>22</v>
      </c>
    </row>
    <row r="1343" spans="2:40" ht="15" customHeight="1" x14ac:dyDescent="0.25">
      <c r="B1343" s="8"/>
      <c r="C1343" t="s">
        <v>23</v>
      </c>
      <c r="D1343" s="4">
        <v>129</v>
      </c>
      <c r="E1343" s="5">
        <f>D1343 *(1-$N$5/100)</f>
        <v>129</v>
      </c>
    </row>
    <row r="1344" spans="2:40" ht="200.1" customHeight="1" x14ac:dyDescent="0.25">
      <c r="B1344" s="8"/>
      <c r="C1344" s="6" t="s">
        <v>24</v>
      </c>
      <c r="D1344" s="6"/>
      <c r="E1344" s="6">
        <f>SUM(G1342:AL1342)</f>
        <v>0</v>
      </c>
    </row>
    <row r="1345" spans="2:40" ht="15" customHeight="1" x14ac:dyDescent="0.25">
      <c r="B1345" s="8"/>
      <c r="C1345" s="6" t="s">
        <v>25</v>
      </c>
      <c r="D1345" s="6"/>
      <c r="E1345" s="5">
        <f>E1344*E1343</f>
        <v>0</v>
      </c>
    </row>
    <row r="1346" spans="2:40" ht="6.95" customHeight="1" x14ac:dyDescent="0.25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</row>
    <row r="1347" spans="2:40" ht="20.100000000000001" customHeight="1" x14ac:dyDescent="0.25"/>
    <row r="1348" spans="2:40" ht="15" customHeight="1" x14ac:dyDescent="0.25">
      <c r="B1348" s="7"/>
      <c r="C1348" s="2" t="s">
        <v>277</v>
      </c>
      <c r="D1348" s="9" t="s">
        <v>71</v>
      </c>
      <c r="E1348" s="9"/>
      <c r="F1348" s="9"/>
      <c r="G1348" s="3">
        <v>24</v>
      </c>
      <c r="H1348" s="3">
        <v>25</v>
      </c>
      <c r="I1348" s="3">
        <v>26</v>
      </c>
      <c r="J1348" s="3">
        <v>27</v>
      </c>
      <c r="K1348" s="3">
        <v>28</v>
      </c>
      <c r="L1348" s="3">
        <v>29</v>
      </c>
      <c r="M1348" s="3">
        <v>30</v>
      </c>
      <c r="N1348" s="3">
        <v>31</v>
      </c>
      <c r="O1348" s="3">
        <v>32</v>
      </c>
      <c r="P1348" s="3">
        <v>33</v>
      </c>
      <c r="Q1348" s="3">
        <v>34</v>
      </c>
      <c r="R1348" s="3">
        <v>35</v>
      </c>
      <c r="S1348" s="3">
        <v>36</v>
      </c>
      <c r="T1348" s="3">
        <v>37</v>
      </c>
      <c r="U1348" s="3">
        <v>38</v>
      </c>
      <c r="V1348" s="3">
        <v>39</v>
      </c>
      <c r="W1348" s="3">
        <v>40</v>
      </c>
      <c r="X1348" s="3">
        <v>41</v>
      </c>
      <c r="Y1348" s="3">
        <v>42</v>
      </c>
      <c r="Z1348" s="3">
        <v>43</v>
      </c>
      <c r="AA1348" s="3">
        <v>44</v>
      </c>
      <c r="AB1348" s="3">
        <v>45</v>
      </c>
      <c r="AC1348" s="3">
        <v>46</v>
      </c>
      <c r="AD1348" s="3">
        <v>47</v>
      </c>
      <c r="AE1348" s="3">
        <v>48</v>
      </c>
      <c r="AF1348" s="3">
        <v>49</v>
      </c>
      <c r="AG1348" s="3">
        <v>50</v>
      </c>
      <c r="AH1348" s="3">
        <v>52</v>
      </c>
      <c r="AI1348" s="3">
        <v>54</v>
      </c>
      <c r="AJ1348" s="3">
        <v>56</v>
      </c>
      <c r="AK1348" s="3">
        <v>58</v>
      </c>
      <c r="AL1348" s="3">
        <v>23</v>
      </c>
    </row>
    <row r="1349" spans="2:40" ht="15" customHeight="1" x14ac:dyDescent="0.25">
      <c r="B1349" s="8"/>
      <c r="C1349" s="8" t="s">
        <v>245</v>
      </c>
      <c r="D1349" s="8"/>
      <c r="E1349" s="8"/>
      <c r="F1349" t="s">
        <v>20</v>
      </c>
      <c r="M1349">
        <v>2</v>
      </c>
      <c r="N1349">
        <v>2</v>
      </c>
      <c r="O1349">
        <v>4</v>
      </c>
      <c r="P1349">
        <v>1</v>
      </c>
      <c r="S1349">
        <v>2</v>
      </c>
      <c r="AM1349">
        <f>SUM(G1349:AL1349)</f>
        <v>11</v>
      </c>
      <c r="AN1349">
        <f>AM1349* E1351</f>
        <v>1419</v>
      </c>
    </row>
    <row r="1350" spans="2:40" ht="15" customHeight="1" x14ac:dyDescent="0.25">
      <c r="B1350" s="8"/>
      <c r="C1350" s="8" t="s">
        <v>154</v>
      </c>
      <c r="D1350" s="8"/>
      <c r="E1350" s="8"/>
      <c r="F1350" t="s">
        <v>22</v>
      </c>
    </row>
    <row r="1351" spans="2:40" ht="15" customHeight="1" x14ac:dyDescent="0.25">
      <c r="B1351" s="8"/>
      <c r="C1351" t="s">
        <v>23</v>
      </c>
      <c r="D1351" s="4">
        <v>129</v>
      </c>
      <c r="E1351" s="5">
        <f>D1351 *(1-$N$5/100)</f>
        <v>129</v>
      </c>
    </row>
    <row r="1352" spans="2:40" ht="200.1" customHeight="1" x14ac:dyDescent="0.25">
      <c r="B1352" s="8"/>
      <c r="C1352" s="6" t="s">
        <v>24</v>
      </c>
      <c r="D1352" s="6"/>
      <c r="E1352" s="6">
        <f>SUM(G1350:AL1350)</f>
        <v>0</v>
      </c>
    </row>
    <row r="1353" spans="2:40" ht="15" customHeight="1" x14ac:dyDescent="0.25">
      <c r="B1353" s="8"/>
      <c r="C1353" s="6" t="s">
        <v>25</v>
      </c>
      <c r="D1353" s="6"/>
      <c r="E1353" s="5">
        <f>E1352*E1351</f>
        <v>0</v>
      </c>
    </row>
    <row r="1354" spans="2:40" ht="6.95" customHeight="1" x14ac:dyDescent="0.25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</row>
    <row r="1355" spans="2:40" ht="20.100000000000001" customHeight="1" x14ac:dyDescent="0.25"/>
    <row r="1356" spans="2:40" ht="15" customHeight="1" x14ac:dyDescent="0.25">
      <c r="B1356" s="7"/>
      <c r="C1356" s="2" t="s">
        <v>278</v>
      </c>
      <c r="D1356" s="9" t="s">
        <v>71</v>
      </c>
      <c r="E1356" s="9"/>
      <c r="F1356" s="9"/>
      <c r="G1356" s="3">
        <v>24</v>
      </c>
      <c r="H1356" s="3">
        <v>25</v>
      </c>
      <c r="I1356" s="3">
        <v>26</v>
      </c>
      <c r="J1356" s="3">
        <v>27</v>
      </c>
      <c r="K1356" s="3">
        <v>28</v>
      </c>
      <c r="L1356" s="3">
        <v>29</v>
      </c>
      <c r="M1356" s="3">
        <v>30</v>
      </c>
      <c r="N1356" s="3">
        <v>31</v>
      </c>
      <c r="O1356" s="3">
        <v>32</v>
      </c>
      <c r="P1356" s="3">
        <v>33</v>
      </c>
      <c r="Q1356" s="3">
        <v>34</v>
      </c>
      <c r="R1356" s="3">
        <v>35</v>
      </c>
      <c r="S1356" s="3">
        <v>36</v>
      </c>
      <c r="T1356" s="3">
        <v>37</v>
      </c>
      <c r="U1356" s="3">
        <v>38</v>
      </c>
      <c r="V1356" s="3">
        <v>39</v>
      </c>
      <c r="W1356" s="3">
        <v>40</v>
      </c>
      <c r="X1356" s="3">
        <v>41</v>
      </c>
      <c r="Y1356" s="3">
        <v>42</v>
      </c>
      <c r="Z1356" s="3">
        <v>43</v>
      </c>
      <c r="AA1356" s="3">
        <v>44</v>
      </c>
      <c r="AB1356" s="3">
        <v>45</v>
      </c>
      <c r="AC1356" s="3">
        <v>46</v>
      </c>
      <c r="AD1356" s="3">
        <v>47</v>
      </c>
      <c r="AE1356" s="3">
        <v>48</v>
      </c>
      <c r="AF1356" s="3">
        <v>49</v>
      </c>
      <c r="AG1356" s="3">
        <v>50</v>
      </c>
      <c r="AH1356" s="3">
        <v>52</v>
      </c>
      <c r="AI1356" s="3">
        <v>54</v>
      </c>
      <c r="AJ1356" s="3">
        <v>56</v>
      </c>
      <c r="AK1356" s="3">
        <v>58</v>
      </c>
      <c r="AL1356" s="3">
        <v>23</v>
      </c>
    </row>
    <row r="1357" spans="2:40" ht="15" customHeight="1" x14ac:dyDescent="0.25">
      <c r="B1357" s="8"/>
      <c r="C1357" s="8" t="s">
        <v>279</v>
      </c>
      <c r="D1357" s="8"/>
      <c r="E1357" s="8"/>
      <c r="F1357" t="s">
        <v>20</v>
      </c>
      <c r="L1357">
        <v>1</v>
      </c>
      <c r="M1357">
        <v>2</v>
      </c>
      <c r="N1357">
        <v>3</v>
      </c>
      <c r="O1357">
        <v>4</v>
      </c>
      <c r="P1357">
        <v>4</v>
      </c>
      <c r="Q1357">
        <v>3</v>
      </c>
      <c r="S1357">
        <v>2</v>
      </c>
      <c r="AM1357">
        <f>SUM(G1357:AL1357)</f>
        <v>19</v>
      </c>
      <c r="AN1357">
        <f>AM1357* E1359</f>
        <v>2451</v>
      </c>
    </row>
    <row r="1358" spans="2:40" ht="15" customHeight="1" x14ac:dyDescent="0.25">
      <c r="B1358" s="8"/>
      <c r="C1358" s="8" t="s">
        <v>154</v>
      </c>
      <c r="D1358" s="8"/>
      <c r="E1358" s="8"/>
      <c r="F1358" t="s">
        <v>22</v>
      </c>
    </row>
    <row r="1359" spans="2:40" ht="15" customHeight="1" x14ac:dyDescent="0.25">
      <c r="B1359" s="8"/>
      <c r="C1359" t="s">
        <v>23</v>
      </c>
      <c r="D1359" s="4">
        <v>129</v>
      </c>
      <c r="E1359" s="5">
        <f>D1359 *(1-$N$5/100)</f>
        <v>129</v>
      </c>
    </row>
    <row r="1360" spans="2:40" ht="200.1" customHeight="1" x14ac:dyDescent="0.25">
      <c r="B1360" s="8"/>
      <c r="C1360" s="6" t="s">
        <v>24</v>
      </c>
      <c r="D1360" s="6"/>
      <c r="E1360" s="6">
        <f>SUM(G1358:AL1358)</f>
        <v>0</v>
      </c>
    </row>
    <row r="1361" spans="2:40" ht="15" customHeight="1" x14ac:dyDescent="0.25">
      <c r="B1361" s="8"/>
      <c r="C1361" s="6" t="s">
        <v>25</v>
      </c>
      <c r="D1361" s="6"/>
      <c r="E1361" s="5">
        <f>E1360*E1359</f>
        <v>0</v>
      </c>
    </row>
    <row r="1362" spans="2:40" ht="6.95" customHeight="1" x14ac:dyDescent="0.25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</row>
    <row r="1363" spans="2:40" ht="20.100000000000001" customHeight="1" x14ac:dyDescent="0.25"/>
    <row r="1364" spans="2:40" ht="15" customHeight="1" x14ac:dyDescent="0.25">
      <c r="B1364" s="7"/>
      <c r="C1364" s="2" t="s">
        <v>280</v>
      </c>
      <c r="D1364" s="9" t="s">
        <v>153</v>
      </c>
      <c r="E1364" s="9"/>
      <c r="F1364" s="9"/>
      <c r="G1364" s="3">
        <v>24</v>
      </c>
      <c r="H1364" s="3">
        <v>25</v>
      </c>
      <c r="I1364" s="3">
        <v>26</v>
      </c>
      <c r="J1364" s="3">
        <v>27</v>
      </c>
      <c r="K1364" s="3">
        <v>28</v>
      </c>
      <c r="L1364" s="3">
        <v>29</v>
      </c>
      <c r="M1364" s="3">
        <v>30</v>
      </c>
      <c r="N1364" s="3">
        <v>31</v>
      </c>
      <c r="O1364" s="3">
        <v>32</v>
      </c>
      <c r="P1364" s="3">
        <v>33</v>
      </c>
      <c r="Q1364" s="3">
        <v>34</v>
      </c>
      <c r="R1364" s="3">
        <v>35</v>
      </c>
      <c r="S1364" s="3">
        <v>36</v>
      </c>
      <c r="T1364" s="3">
        <v>37</v>
      </c>
      <c r="U1364" s="3">
        <v>38</v>
      </c>
      <c r="V1364" s="3">
        <v>39</v>
      </c>
      <c r="W1364" s="3">
        <v>40</v>
      </c>
      <c r="X1364" s="3">
        <v>41</v>
      </c>
      <c r="Y1364" s="3">
        <v>42</v>
      </c>
      <c r="Z1364" s="3">
        <v>43</v>
      </c>
      <c r="AA1364" s="3">
        <v>44</v>
      </c>
      <c r="AB1364" s="3">
        <v>45</v>
      </c>
      <c r="AC1364" s="3">
        <v>46</v>
      </c>
      <c r="AD1364" s="3">
        <v>47</v>
      </c>
      <c r="AE1364" s="3">
        <v>48</v>
      </c>
      <c r="AF1364" s="3">
        <v>49</v>
      </c>
      <c r="AG1364" s="3">
        <v>50</v>
      </c>
      <c r="AH1364" s="3">
        <v>52</v>
      </c>
      <c r="AI1364" s="3">
        <v>54</v>
      </c>
      <c r="AJ1364" s="3">
        <v>56</v>
      </c>
      <c r="AK1364" s="3">
        <v>58</v>
      </c>
      <c r="AL1364" s="3">
        <v>23</v>
      </c>
    </row>
    <row r="1365" spans="2:40" ht="15" customHeight="1" x14ac:dyDescent="0.25">
      <c r="B1365" s="8"/>
      <c r="C1365" s="8" t="s">
        <v>19</v>
      </c>
      <c r="D1365" s="8"/>
      <c r="E1365" s="8"/>
      <c r="F1365" t="s">
        <v>20</v>
      </c>
      <c r="U1365">
        <v>1</v>
      </c>
      <c r="AM1365">
        <f>SUM(G1365:AL1365)</f>
        <v>1</v>
      </c>
      <c r="AN1365">
        <f>AM1365* E1367</f>
        <v>129</v>
      </c>
    </row>
    <row r="1366" spans="2:40" ht="15" customHeight="1" x14ac:dyDescent="0.25">
      <c r="B1366" s="8"/>
      <c r="C1366" s="8" t="s">
        <v>154</v>
      </c>
      <c r="D1366" s="8"/>
      <c r="E1366" s="8"/>
      <c r="F1366" t="s">
        <v>22</v>
      </c>
    </row>
    <row r="1367" spans="2:40" ht="15" customHeight="1" x14ac:dyDescent="0.25">
      <c r="B1367" s="8"/>
      <c r="C1367" t="s">
        <v>23</v>
      </c>
      <c r="D1367" s="4">
        <v>129</v>
      </c>
      <c r="E1367" s="5">
        <f>D1367 *(1-$N$5/100)</f>
        <v>129</v>
      </c>
    </row>
    <row r="1368" spans="2:40" ht="200.1" customHeight="1" x14ac:dyDescent="0.25">
      <c r="B1368" s="8"/>
      <c r="C1368" s="6" t="s">
        <v>24</v>
      </c>
      <c r="D1368" s="6"/>
      <c r="E1368" s="6">
        <f>SUM(G1366:AL1366)</f>
        <v>0</v>
      </c>
    </row>
    <row r="1369" spans="2:40" ht="15" customHeight="1" x14ac:dyDescent="0.25">
      <c r="B1369" s="8"/>
      <c r="C1369" s="6" t="s">
        <v>25</v>
      </c>
      <c r="D1369" s="6"/>
      <c r="E1369" s="5">
        <f>E1368*E1367</f>
        <v>0</v>
      </c>
    </row>
    <row r="1370" spans="2:40" ht="6.95" customHeight="1" x14ac:dyDescent="0.25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</row>
    <row r="1371" spans="2:40" ht="20.100000000000001" customHeight="1" x14ac:dyDescent="0.25"/>
    <row r="1372" spans="2:40" ht="15" customHeight="1" x14ac:dyDescent="0.25">
      <c r="B1372" s="7"/>
      <c r="C1372" s="2" t="s">
        <v>281</v>
      </c>
      <c r="D1372" s="9" t="s">
        <v>153</v>
      </c>
      <c r="E1372" s="9"/>
      <c r="F1372" s="9"/>
      <c r="G1372" s="3">
        <v>24</v>
      </c>
      <c r="H1372" s="3">
        <v>25</v>
      </c>
      <c r="I1372" s="3">
        <v>26</v>
      </c>
      <c r="J1372" s="3">
        <v>27</v>
      </c>
      <c r="K1372" s="3">
        <v>28</v>
      </c>
      <c r="L1372" s="3">
        <v>29</v>
      </c>
      <c r="M1372" s="3">
        <v>30</v>
      </c>
      <c r="N1372" s="3">
        <v>31</v>
      </c>
      <c r="O1372" s="3">
        <v>32</v>
      </c>
      <c r="P1372" s="3">
        <v>33</v>
      </c>
      <c r="Q1372" s="3">
        <v>34</v>
      </c>
      <c r="R1372" s="3">
        <v>35</v>
      </c>
      <c r="S1372" s="3">
        <v>36</v>
      </c>
      <c r="T1372" s="3">
        <v>37</v>
      </c>
      <c r="U1372" s="3">
        <v>38</v>
      </c>
      <c r="V1372" s="3">
        <v>39</v>
      </c>
      <c r="W1372" s="3">
        <v>40</v>
      </c>
      <c r="X1372" s="3">
        <v>41</v>
      </c>
      <c r="Y1372" s="3">
        <v>42</v>
      </c>
      <c r="Z1372" s="3">
        <v>43</v>
      </c>
      <c r="AA1372" s="3">
        <v>44</v>
      </c>
      <c r="AB1372" s="3">
        <v>45</v>
      </c>
      <c r="AC1372" s="3">
        <v>46</v>
      </c>
      <c r="AD1372" s="3">
        <v>47</v>
      </c>
      <c r="AE1372" s="3">
        <v>48</v>
      </c>
      <c r="AF1372" s="3">
        <v>49</v>
      </c>
      <c r="AG1372" s="3">
        <v>50</v>
      </c>
      <c r="AH1372" s="3">
        <v>52</v>
      </c>
      <c r="AI1372" s="3">
        <v>54</v>
      </c>
      <c r="AJ1372" s="3">
        <v>56</v>
      </c>
      <c r="AK1372" s="3">
        <v>58</v>
      </c>
      <c r="AL1372" s="3">
        <v>23</v>
      </c>
    </row>
    <row r="1373" spans="2:40" ht="15" customHeight="1" x14ac:dyDescent="0.25">
      <c r="B1373" s="8"/>
      <c r="C1373" s="8" t="s">
        <v>19</v>
      </c>
      <c r="D1373" s="8"/>
      <c r="E1373" s="8"/>
      <c r="F1373" t="s">
        <v>20</v>
      </c>
      <c r="U1373">
        <v>1</v>
      </c>
      <c r="AM1373">
        <f>SUM(G1373:AL1373)</f>
        <v>1</v>
      </c>
      <c r="AN1373">
        <f>AM1373* E1375</f>
        <v>129</v>
      </c>
    </row>
    <row r="1374" spans="2:40" ht="15" customHeight="1" x14ac:dyDescent="0.25">
      <c r="B1374" s="8"/>
      <c r="C1374" s="8" t="s">
        <v>154</v>
      </c>
      <c r="D1374" s="8"/>
      <c r="E1374" s="8"/>
      <c r="F1374" t="s">
        <v>22</v>
      </c>
    </row>
    <row r="1375" spans="2:40" ht="15" customHeight="1" x14ac:dyDescent="0.25">
      <c r="B1375" s="8"/>
      <c r="C1375" t="s">
        <v>23</v>
      </c>
      <c r="D1375" s="4">
        <v>129</v>
      </c>
      <c r="E1375" s="5">
        <f>D1375 *(1-$N$5/100)</f>
        <v>129</v>
      </c>
    </row>
    <row r="1376" spans="2:40" ht="200.1" customHeight="1" x14ac:dyDescent="0.25">
      <c r="B1376" s="8"/>
      <c r="C1376" s="6" t="s">
        <v>24</v>
      </c>
      <c r="D1376" s="6"/>
      <c r="E1376" s="6">
        <f>SUM(G1374:AL1374)</f>
        <v>0</v>
      </c>
    </row>
    <row r="1377" spans="2:40" ht="15" customHeight="1" x14ac:dyDescent="0.25">
      <c r="B1377" s="8"/>
      <c r="C1377" s="6" t="s">
        <v>25</v>
      </c>
      <c r="D1377" s="6"/>
      <c r="E1377" s="5">
        <f>E1376*E1375</f>
        <v>0</v>
      </c>
    </row>
    <row r="1378" spans="2:40" ht="6.95" customHeight="1" x14ac:dyDescent="0.25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</row>
    <row r="1379" spans="2:40" ht="20.100000000000001" customHeight="1" x14ac:dyDescent="0.25"/>
    <row r="1380" spans="2:40" ht="15" customHeight="1" x14ac:dyDescent="0.25">
      <c r="B1380" s="7"/>
      <c r="C1380" s="2" t="s">
        <v>282</v>
      </c>
      <c r="D1380" s="9" t="s">
        <v>153</v>
      </c>
      <c r="E1380" s="9"/>
      <c r="F1380" s="9"/>
      <c r="G1380" s="3">
        <v>24</v>
      </c>
      <c r="H1380" s="3">
        <v>25</v>
      </c>
      <c r="I1380" s="3">
        <v>26</v>
      </c>
      <c r="J1380" s="3">
        <v>27</v>
      </c>
      <c r="K1380" s="3">
        <v>28</v>
      </c>
      <c r="L1380" s="3">
        <v>29</v>
      </c>
      <c r="M1380" s="3">
        <v>30</v>
      </c>
      <c r="N1380" s="3">
        <v>31</v>
      </c>
      <c r="O1380" s="3">
        <v>32</v>
      </c>
      <c r="P1380" s="3">
        <v>33</v>
      </c>
      <c r="Q1380" s="3">
        <v>34</v>
      </c>
      <c r="R1380" s="3">
        <v>35</v>
      </c>
      <c r="S1380" s="3">
        <v>36</v>
      </c>
      <c r="T1380" s="3">
        <v>37</v>
      </c>
      <c r="U1380" s="3">
        <v>38</v>
      </c>
      <c r="V1380" s="3">
        <v>39</v>
      </c>
      <c r="W1380" s="3">
        <v>40</v>
      </c>
      <c r="X1380" s="3">
        <v>41</v>
      </c>
      <c r="Y1380" s="3">
        <v>42</v>
      </c>
      <c r="Z1380" s="3">
        <v>43</v>
      </c>
      <c r="AA1380" s="3">
        <v>44</v>
      </c>
      <c r="AB1380" s="3">
        <v>45</v>
      </c>
      <c r="AC1380" s="3">
        <v>46</v>
      </c>
      <c r="AD1380" s="3">
        <v>47</v>
      </c>
      <c r="AE1380" s="3">
        <v>48</v>
      </c>
      <c r="AF1380" s="3">
        <v>49</v>
      </c>
      <c r="AG1380" s="3">
        <v>50</v>
      </c>
      <c r="AH1380" s="3">
        <v>52</v>
      </c>
      <c r="AI1380" s="3">
        <v>54</v>
      </c>
      <c r="AJ1380" s="3">
        <v>56</v>
      </c>
      <c r="AK1380" s="3">
        <v>58</v>
      </c>
      <c r="AL1380" s="3">
        <v>23</v>
      </c>
    </row>
    <row r="1381" spans="2:40" ht="15" customHeight="1" x14ac:dyDescent="0.25">
      <c r="B1381" s="8"/>
      <c r="C1381" s="8" t="s">
        <v>19</v>
      </c>
      <c r="D1381" s="8"/>
      <c r="E1381" s="8"/>
      <c r="F1381" t="s">
        <v>20</v>
      </c>
      <c r="U1381">
        <v>1</v>
      </c>
      <c r="AM1381">
        <f>SUM(G1381:AL1381)</f>
        <v>1</v>
      </c>
      <c r="AN1381">
        <f>AM1381* E1383</f>
        <v>129</v>
      </c>
    </row>
    <row r="1382" spans="2:40" ht="15" customHeight="1" x14ac:dyDescent="0.25">
      <c r="B1382" s="8"/>
      <c r="C1382" s="8" t="s">
        <v>154</v>
      </c>
      <c r="D1382" s="8"/>
      <c r="E1382" s="8"/>
      <c r="F1382" t="s">
        <v>22</v>
      </c>
    </row>
    <row r="1383" spans="2:40" ht="15" customHeight="1" x14ac:dyDescent="0.25">
      <c r="B1383" s="8"/>
      <c r="C1383" t="s">
        <v>23</v>
      </c>
      <c r="D1383" s="4">
        <v>129</v>
      </c>
      <c r="E1383" s="5">
        <f>D1383 *(1-$N$5/100)</f>
        <v>129</v>
      </c>
    </row>
    <row r="1384" spans="2:40" ht="200.1" customHeight="1" x14ac:dyDescent="0.25">
      <c r="B1384" s="8"/>
      <c r="C1384" s="6" t="s">
        <v>24</v>
      </c>
      <c r="D1384" s="6"/>
      <c r="E1384" s="6">
        <f>SUM(G1382:AL1382)</f>
        <v>0</v>
      </c>
    </row>
    <row r="1385" spans="2:40" ht="15" customHeight="1" x14ac:dyDescent="0.25">
      <c r="B1385" s="8"/>
      <c r="C1385" s="6" t="s">
        <v>25</v>
      </c>
      <c r="D1385" s="6"/>
      <c r="E1385" s="5">
        <f>E1384*E1383</f>
        <v>0</v>
      </c>
    </row>
    <row r="1386" spans="2:40" ht="6.95" customHeight="1" x14ac:dyDescent="0.25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</row>
    <row r="1387" spans="2:40" ht="20.100000000000001" customHeight="1" x14ac:dyDescent="0.25"/>
    <row r="1388" spans="2:40" ht="15" customHeight="1" x14ac:dyDescent="0.25">
      <c r="B1388" s="7"/>
      <c r="C1388" s="2" t="s">
        <v>283</v>
      </c>
      <c r="D1388" s="9" t="s">
        <v>158</v>
      </c>
      <c r="E1388" s="9"/>
      <c r="F1388" s="9"/>
      <c r="G1388" s="3">
        <v>24</v>
      </c>
      <c r="H1388" s="3">
        <v>25</v>
      </c>
      <c r="I1388" s="3">
        <v>26</v>
      </c>
      <c r="J1388" s="3">
        <v>27</v>
      </c>
      <c r="K1388" s="3">
        <v>28</v>
      </c>
      <c r="L1388" s="3">
        <v>29</v>
      </c>
      <c r="M1388" s="3">
        <v>30</v>
      </c>
      <c r="N1388" s="3">
        <v>31</v>
      </c>
      <c r="O1388" s="3">
        <v>32</v>
      </c>
      <c r="P1388" s="3">
        <v>33</v>
      </c>
      <c r="Q1388" s="3">
        <v>34</v>
      </c>
      <c r="R1388" s="3">
        <v>35</v>
      </c>
      <c r="S1388" s="3">
        <v>36</v>
      </c>
      <c r="T1388" s="3">
        <v>37</v>
      </c>
      <c r="U1388" s="3">
        <v>38</v>
      </c>
      <c r="V1388" s="3">
        <v>39</v>
      </c>
      <c r="W1388" s="3">
        <v>40</v>
      </c>
      <c r="X1388" s="3">
        <v>41</v>
      </c>
      <c r="Y1388" s="3">
        <v>42</v>
      </c>
      <c r="Z1388" s="3">
        <v>43</v>
      </c>
      <c r="AA1388" s="3">
        <v>44</v>
      </c>
      <c r="AB1388" s="3">
        <v>45</v>
      </c>
      <c r="AC1388" s="3">
        <v>46</v>
      </c>
      <c r="AD1388" s="3">
        <v>47</v>
      </c>
      <c r="AE1388" s="3">
        <v>48</v>
      </c>
      <c r="AF1388" s="3">
        <v>49</v>
      </c>
      <c r="AG1388" s="3">
        <v>50</v>
      </c>
      <c r="AH1388" s="3">
        <v>52</v>
      </c>
      <c r="AI1388" s="3">
        <v>54</v>
      </c>
      <c r="AJ1388" s="3">
        <v>56</v>
      </c>
      <c r="AK1388" s="3">
        <v>58</v>
      </c>
      <c r="AL1388" s="3">
        <v>23</v>
      </c>
    </row>
    <row r="1389" spans="2:40" ht="15" customHeight="1" x14ac:dyDescent="0.25">
      <c r="B1389" s="8"/>
      <c r="C1389" s="8" t="s">
        <v>19</v>
      </c>
      <c r="D1389" s="8"/>
      <c r="E1389" s="8"/>
      <c r="F1389" t="s">
        <v>20</v>
      </c>
      <c r="M1389">
        <v>1</v>
      </c>
      <c r="N1389">
        <v>1</v>
      </c>
      <c r="P1389">
        <v>1</v>
      </c>
      <c r="AM1389">
        <f>SUM(G1389:AL1389)</f>
        <v>3</v>
      </c>
      <c r="AN1389">
        <f>AM1389* E1391</f>
        <v>327</v>
      </c>
    </row>
    <row r="1390" spans="2:40" ht="15" customHeight="1" x14ac:dyDescent="0.25">
      <c r="B1390" s="8"/>
      <c r="C1390" s="8" t="s">
        <v>284</v>
      </c>
      <c r="D1390" s="8"/>
      <c r="E1390" s="8"/>
      <c r="F1390" t="s">
        <v>22</v>
      </c>
    </row>
    <row r="1391" spans="2:40" ht="15" customHeight="1" x14ac:dyDescent="0.25">
      <c r="B1391" s="8"/>
      <c r="C1391" t="s">
        <v>23</v>
      </c>
      <c r="D1391" s="4">
        <v>109</v>
      </c>
      <c r="E1391" s="5">
        <f>D1391 *(1-$N$5/100)</f>
        <v>109</v>
      </c>
    </row>
    <row r="1392" spans="2:40" ht="200.1" customHeight="1" x14ac:dyDescent="0.25">
      <c r="B1392" s="8"/>
      <c r="C1392" s="6" t="s">
        <v>24</v>
      </c>
      <c r="D1392" s="6"/>
      <c r="E1392" s="6">
        <f>SUM(G1390:AL1390)</f>
        <v>0</v>
      </c>
    </row>
    <row r="1393" spans="2:40" ht="15" customHeight="1" x14ac:dyDescent="0.25">
      <c r="B1393" s="8"/>
      <c r="C1393" s="6" t="s">
        <v>25</v>
      </c>
      <c r="D1393" s="6"/>
      <c r="E1393" s="5">
        <f>E1392*E1391</f>
        <v>0</v>
      </c>
    </row>
    <row r="1394" spans="2:40" ht="6.95" customHeight="1" x14ac:dyDescent="0.25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</row>
    <row r="1395" spans="2:40" ht="20.100000000000001" customHeight="1" x14ac:dyDescent="0.25"/>
    <row r="1396" spans="2:40" ht="15" customHeight="1" x14ac:dyDescent="0.25">
      <c r="B1396" s="7"/>
      <c r="C1396" s="2" t="s">
        <v>285</v>
      </c>
      <c r="D1396" s="9" t="s">
        <v>158</v>
      </c>
      <c r="E1396" s="9"/>
      <c r="F1396" s="9"/>
      <c r="G1396" s="3">
        <v>24</v>
      </c>
      <c r="H1396" s="3">
        <v>25</v>
      </c>
      <c r="I1396" s="3">
        <v>26</v>
      </c>
      <c r="J1396" s="3">
        <v>27</v>
      </c>
      <c r="K1396" s="3">
        <v>28</v>
      </c>
      <c r="L1396" s="3">
        <v>29</v>
      </c>
      <c r="M1396" s="3">
        <v>30</v>
      </c>
      <c r="N1396" s="3">
        <v>31</v>
      </c>
      <c r="O1396" s="3">
        <v>32</v>
      </c>
      <c r="P1396" s="3">
        <v>33</v>
      </c>
      <c r="Q1396" s="3">
        <v>34</v>
      </c>
      <c r="R1396" s="3">
        <v>35</v>
      </c>
      <c r="S1396" s="3">
        <v>36</v>
      </c>
      <c r="T1396" s="3">
        <v>37</v>
      </c>
      <c r="U1396" s="3">
        <v>38</v>
      </c>
      <c r="V1396" s="3">
        <v>39</v>
      </c>
      <c r="W1396" s="3">
        <v>40</v>
      </c>
      <c r="X1396" s="3">
        <v>41</v>
      </c>
      <c r="Y1396" s="3">
        <v>42</v>
      </c>
      <c r="Z1396" s="3">
        <v>43</v>
      </c>
      <c r="AA1396" s="3">
        <v>44</v>
      </c>
      <c r="AB1396" s="3">
        <v>45</v>
      </c>
      <c r="AC1396" s="3">
        <v>46</v>
      </c>
      <c r="AD1396" s="3">
        <v>47</v>
      </c>
      <c r="AE1396" s="3">
        <v>48</v>
      </c>
      <c r="AF1396" s="3">
        <v>49</v>
      </c>
      <c r="AG1396" s="3">
        <v>50</v>
      </c>
      <c r="AH1396" s="3">
        <v>52</v>
      </c>
      <c r="AI1396" s="3">
        <v>54</v>
      </c>
      <c r="AJ1396" s="3">
        <v>56</v>
      </c>
      <c r="AK1396" s="3">
        <v>58</v>
      </c>
      <c r="AL1396" s="3">
        <v>23</v>
      </c>
    </row>
    <row r="1397" spans="2:40" ht="15" customHeight="1" x14ac:dyDescent="0.25">
      <c r="B1397" s="8"/>
      <c r="C1397" s="8" t="s">
        <v>19</v>
      </c>
      <c r="D1397" s="8"/>
      <c r="E1397" s="8"/>
      <c r="F1397" t="s">
        <v>20</v>
      </c>
      <c r="L1397">
        <v>1</v>
      </c>
      <c r="N1397">
        <v>2</v>
      </c>
      <c r="P1397">
        <v>1</v>
      </c>
      <c r="S1397">
        <v>2</v>
      </c>
      <c r="U1397">
        <v>1</v>
      </c>
      <c r="AM1397">
        <f>SUM(G1397:AL1397)</f>
        <v>7</v>
      </c>
      <c r="AN1397">
        <f>AM1397* E1399</f>
        <v>763</v>
      </c>
    </row>
    <row r="1398" spans="2:40" ht="15" customHeight="1" x14ac:dyDescent="0.25">
      <c r="B1398" s="8"/>
      <c r="C1398" s="8" t="s">
        <v>286</v>
      </c>
      <c r="D1398" s="8"/>
      <c r="E1398" s="8"/>
      <c r="F1398" t="s">
        <v>22</v>
      </c>
    </row>
    <row r="1399" spans="2:40" ht="15" customHeight="1" x14ac:dyDescent="0.25">
      <c r="B1399" s="8"/>
      <c r="C1399" t="s">
        <v>23</v>
      </c>
      <c r="D1399" s="4">
        <v>109</v>
      </c>
      <c r="E1399" s="5">
        <f>D1399 *(1-$N$5/100)</f>
        <v>109</v>
      </c>
    </row>
    <row r="1400" spans="2:40" ht="200.1" customHeight="1" x14ac:dyDescent="0.25">
      <c r="B1400" s="8"/>
      <c r="C1400" s="6" t="s">
        <v>24</v>
      </c>
      <c r="D1400" s="6"/>
      <c r="E1400" s="6">
        <f>SUM(G1398:AL1398)</f>
        <v>0</v>
      </c>
    </row>
    <row r="1401" spans="2:40" ht="15" customHeight="1" x14ac:dyDescent="0.25">
      <c r="B1401" s="8"/>
      <c r="C1401" s="6" t="s">
        <v>25</v>
      </c>
      <c r="D1401" s="6"/>
      <c r="E1401" s="5">
        <f>E1400*E1399</f>
        <v>0</v>
      </c>
    </row>
    <row r="1402" spans="2:40" ht="6.95" customHeight="1" x14ac:dyDescent="0.25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</row>
    <row r="1403" spans="2:40" ht="20.100000000000001" customHeight="1" x14ac:dyDescent="0.25"/>
    <row r="1404" spans="2:40" ht="15" customHeight="1" x14ac:dyDescent="0.25">
      <c r="B1404" s="7"/>
      <c r="C1404" s="2" t="s">
        <v>287</v>
      </c>
      <c r="D1404" s="9" t="s">
        <v>83</v>
      </c>
      <c r="E1404" s="9"/>
      <c r="F1404" s="9"/>
      <c r="G1404" s="3">
        <v>24</v>
      </c>
      <c r="H1404" s="3">
        <v>25</v>
      </c>
      <c r="I1404" s="3">
        <v>26</v>
      </c>
      <c r="J1404" s="3">
        <v>27</v>
      </c>
      <c r="K1404" s="3">
        <v>28</v>
      </c>
      <c r="L1404" s="3">
        <v>29</v>
      </c>
      <c r="M1404" s="3">
        <v>30</v>
      </c>
      <c r="N1404" s="3">
        <v>31</v>
      </c>
      <c r="O1404" s="3">
        <v>32</v>
      </c>
      <c r="P1404" s="3">
        <v>33</v>
      </c>
      <c r="Q1404" s="3">
        <v>34</v>
      </c>
      <c r="R1404" s="3">
        <v>35</v>
      </c>
      <c r="S1404" s="3">
        <v>36</v>
      </c>
      <c r="T1404" s="3">
        <v>37</v>
      </c>
      <c r="U1404" s="3">
        <v>38</v>
      </c>
      <c r="V1404" s="3">
        <v>39</v>
      </c>
      <c r="W1404" s="3">
        <v>40</v>
      </c>
      <c r="X1404" s="3">
        <v>41</v>
      </c>
      <c r="Y1404" s="3">
        <v>42</v>
      </c>
      <c r="Z1404" s="3">
        <v>43</v>
      </c>
      <c r="AA1404" s="3">
        <v>44</v>
      </c>
      <c r="AB1404" s="3">
        <v>45</v>
      </c>
      <c r="AC1404" s="3">
        <v>46</v>
      </c>
      <c r="AD1404" s="3">
        <v>47</v>
      </c>
      <c r="AE1404" s="3">
        <v>48</v>
      </c>
      <c r="AF1404" s="3">
        <v>49</v>
      </c>
      <c r="AG1404" s="3">
        <v>50</v>
      </c>
      <c r="AH1404" s="3">
        <v>52</v>
      </c>
      <c r="AI1404" s="3">
        <v>54</v>
      </c>
      <c r="AJ1404" s="3">
        <v>56</v>
      </c>
      <c r="AK1404" s="3">
        <v>58</v>
      </c>
      <c r="AL1404" s="3">
        <v>23</v>
      </c>
    </row>
    <row r="1405" spans="2:40" ht="15" customHeight="1" x14ac:dyDescent="0.25">
      <c r="B1405" s="8"/>
      <c r="C1405" s="8" t="s">
        <v>19</v>
      </c>
      <c r="D1405" s="8"/>
      <c r="E1405" s="8"/>
      <c r="F1405" t="s">
        <v>20</v>
      </c>
      <c r="Q1405">
        <v>1</v>
      </c>
      <c r="S1405">
        <v>1</v>
      </c>
      <c r="U1405">
        <v>2</v>
      </c>
      <c r="AM1405">
        <f>SUM(G1405:AL1405)</f>
        <v>4</v>
      </c>
      <c r="AN1405">
        <f>AM1405* E1407</f>
        <v>396</v>
      </c>
    </row>
    <row r="1406" spans="2:40" ht="15" customHeight="1" x14ac:dyDescent="0.25">
      <c r="B1406" s="8"/>
      <c r="C1406" s="8" t="s">
        <v>288</v>
      </c>
      <c r="D1406" s="8"/>
      <c r="E1406" s="8"/>
      <c r="F1406" t="s">
        <v>22</v>
      </c>
    </row>
    <row r="1407" spans="2:40" ht="15" customHeight="1" x14ac:dyDescent="0.25">
      <c r="B1407" s="8"/>
      <c r="C1407" t="s">
        <v>23</v>
      </c>
      <c r="D1407" s="4">
        <v>99</v>
      </c>
      <c r="E1407" s="5">
        <f>D1407 *(1-$N$5/100)</f>
        <v>99</v>
      </c>
    </row>
    <row r="1408" spans="2:40" ht="200.1" customHeight="1" x14ac:dyDescent="0.25">
      <c r="B1408" s="8"/>
      <c r="C1408" s="6" t="s">
        <v>24</v>
      </c>
      <c r="D1408" s="6"/>
      <c r="E1408" s="6">
        <f>SUM(G1406:AL1406)</f>
        <v>0</v>
      </c>
    </row>
    <row r="1409" spans="2:40" ht="15" customHeight="1" x14ac:dyDescent="0.25">
      <c r="B1409" s="8"/>
      <c r="C1409" s="6" t="s">
        <v>25</v>
      </c>
      <c r="D1409" s="6"/>
      <c r="E1409" s="5">
        <f>E1408*E1407</f>
        <v>0</v>
      </c>
    </row>
    <row r="1410" spans="2:40" ht="6.95" customHeight="1" x14ac:dyDescent="0.25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</row>
    <row r="1411" spans="2:40" ht="20.100000000000001" customHeight="1" x14ac:dyDescent="0.25"/>
    <row r="1412" spans="2:40" ht="15" customHeight="1" x14ac:dyDescent="0.25">
      <c r="B1412" s="7"/>
      <c r="C1412" s="2" t="s">
        <v>289</v>
      </c>
      <c r="D1412" s="9" t="s">
        <v>83</v>
      </c>
      <c r="E1412" s="9"/>
      <c r="F1412" s="9"/>
      <c r="G1412" s="3">
        <v>24</v>
      </c>
      <c r="H1412" s="3">
        <v>25</v>
      </c>
      <c r="I1412" s="3">
        <v>26</v>
      </c>
      <c r="J1412" s="3">
        <v>27</v>
      </c>
      <c r="K1412" s="3">
        <v>28</v>
      </c>
      <c r="L1412" s="3">
        <v>29</v>
      </c>
      <c r="M1412" s="3">
        <v>30</v>
      </c>
      <c r="N1412" s="3">
        <v>31</v>
      </c>
      <c r="O1412" s="3">
        <v>32</v>
      </c>
      <c r="P1412" s="3">
        <v>33</v>
      </c>
      <c r="Q1412" s="3">
        <v>34</v>
      </c>
      <c r="R1412" s="3">
        <v>35</v>
      </c>
      <c r="S1412" s="3">
        <v>36</v>
      </c>
      <c r="T1412" s="3">
        <v>37</v>
      </c>
      <c r="U1412" s="3">
        <v>38</v>
      </c>
      <c r="V1412" s="3">
        <v>39</v>
      </c>
      <c r="W1412" s="3">
        <v>40</v>
      </c>
      <c r="X1412" s="3">
        <v>41</v>
      </c>
      <c r="Y1412" s="3">
        <v>42</v>
      </c>
      <c r="Z1412" s="3">
        <v>43</v>
      </c>
      <c r="AA1412" s="3">
        <v>44</v>
      </c>
      <c r="AB1412" s="3">
        <v>45</v>
      </c>
      <c r="AC1412" s="3">
        <v>46</v>
      </c>
      <c r="AD1412" s="3">
        <v>47</v>
      </c>
      <c r="AE1412" s="3">
        <v>48</v>
      </c>
      <c r="AF1412" s="3">
        <v>49</v>
      </c>
      <c r="AG1412" s="3">
        <v>50</v>
      </c>
      <c r="AH1412" s="3">
        <v>52</v>
      </c>
      <c r="AI1412" s="3">
        <v>54</v>
      </c>
      <c r="AJ1412" s="3">
        <v>56</v>
      </c>
      <c r="AK1412" s="3">
        <v>58</v>
      </c>
      <c r="AL1412" s="3">
        <v>23</v>
      </c>
    </row>
    <row r="1413" spans="2:40" ht="15" customHeight="1" x14ac:dyDescent="0.25">
      <c r="B1413" s="8"/>
      <c r="C1413" s="8" t="s">
        <v>19</v>
      </c>
      <c r="D1413" s="8"/>
      <c r="E1413" s="8"/>
      <c r="F1413" t="s">
        <v>20</v>
      </c>
      <c r="M1413">
        <v>1</v>
      </c>
      <c r="U1413">
        <v>2</v>
      </c>
      <c r="AM1413">
        <f>SUM(G1413:AL1413)</f>
        <v>3</v>
      </c>
      <c r="AN1413">
        <f>AM1413* E1415</f>
        <v>297</v>
      </c>
    </row>
    <row r="1414" spans="2:40" ht="15" customHeight="1" x14ac:dyDescent="0.25">
      <c r="B1414" s="8"/>
      <c r="C1414" s="8" t="s">
        <v>290</v>
      </c>
      <c r="D1414" s="8"/>
      <c r="E1414" s="8"/>
      <c r="F1414" t="s">
        <v>22</v>
      </c>
    </row>
    <row r="1415" spans="2:40" ht="15" customHeight="1" x14ac:dyDescent="0.25">
      <c r="B1415" s="8"/>
      <c r="C1415" t="s">
        <v>23</v>
      </c>
      <c r="D1415" s="4">
        <v>99</v>
      </c>
      <c r="E1415" s="5">
        <f>D1415 *(1-$N$5/100)</f>
        <v>99</v>
      </c>
    </row>
    <row r="1416" spans="2:40" ht="200.1" customHeight="1" x14ac:dyDescent="0.25">
      <c r="B1416" s="8"/>
      <c r="C1416" s="6" t="s">
        <v>24</v>
      </c>
      <c r="D1416" s="6"/>
      <c r="E1416" s="6">
        <f>SUM(G1414:AL1414)</f>
        <v>0</v>
      </c>
    </row>
    <row r="1417" spans="2:40" ht="15" customHeight="1" x14ac:dyDescent="0.25">
      <c r="B1417" s="8"/>
      <c r="C1417" s="6" t="s">
        <v>25</v>
      </c>
      <c r="D1417" s="6"/>
      <c r="E1417" s="5">
        <f>E1416*E1415</f>
        <v>0</v>
      </c>
    </row>
    <row r="1418" spans="2:40" ht="6.95" customHeight="1" x14ac:dyDescent="0.25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</row>
    <row r="1419" spans="2:40" ht="20.100000000000001" customHeight="1" x14ac:dyDescent="0.25"/>
    <row r="1420" spans="2:40" ht="15" customHeight="1" x14ac:dyDescent="0.25">
      <c r="B1420" s="7"/>
      <c r="C1420" s="2" t="s">
        <v>291</v>
      </c>
      <c r="D1420" s="9" t="s">
        <v>83</v>
      </c>
      <c r="E1420" s="9"/>
      <c r="F1420" s="9"/>
      <c r="G1420" s="3">
        <v>24</v>
      </c>
      <c r="H1420" s="3">
        <v>25</v>
      </c>
      <c r="I1420" s="3">
        <v>26</v>
      </c>
      <c r="J1420" s="3">
        <v>27</v>
      </c>
      <c r="K1420" s="3">
        <v>28</v>
      </c>
      <c r="L1420" s="3">
        <v>29</v>
      </c>
      <c r="M1420" s="3">
        <v>30</v>
      </c>
      <c r="N1420" s="3">
        <v>31</v>
      </c>
      <c r="O1420" s="3">
        <v>32</v>
      </c>
      <c r="P1420" s="3">
        <v>33</v>
      </c>
      <c r="Q1420" s="3">
        <v>34</v>
      </c>
      <c r="R1420" s="3">
        <v>35</v>
      </c>
      <c r="S1420" s="3">
        <v>36</v>
      </c>
      <c r="T1420" s="3">
        <v>37</v>
      </c>
      <c r="U1420" s="3">
        <v>38</v>
      </c>
      <c r="V1420" s="3">
        <v>39</v>
      </c>
      <c r="W1420" s="3">
        <v>40</v>
      </c>
      <c r="X1420" s="3">
        <v>41</v>
      </c>
      <c r="Y1420" s="3">
        <v>42</v>
      </c>
      <c r="Z1420" s="3">
        <v>43</v>
      </c>
      <c r="AA1420" s="3">
        <v>44</v>
      </c>
      <c r="AB1420" s="3">
        <v>45</v>
      </c>
      <c r="AC1420" s="3">
        <v>46</v>
      </c>
      <c r="AD1420" s="3">
        <v>47</v>
      </c>
      <c r="AE1420" s="3">
        <v>48</v>
      </c>
      <c r="AF1420" s="3">
        <v>49</v>
      </c>
      <c r="AG1420" s="3">
        <v>50</v>
      </c>
      <c r="AH1420" s="3">
        <v>52</v>
      </c>
      <c r="AI1420" s="3">
        <v>54</v>
      </c>
      <c r="AJ1420" s="3">
        <v>56</v>
      </c>
      <c r="AK1420" s="3">
        <v>58</v>
      </c>
      <c r="AL1420" s="3">
        <v>23</v>
      </c>
    </row>
    <row r="1421" spans="2:40" ht="15" customHeight="1" x14ac:dyDescent="0.25">
      <c r="B1421" s="8"/>
      <c r="C1421" s="8" t="s">
        <v>19</v>
      </c>
      <c r="D1421" s="8"/>
      <c r="E1421" s="8"/>
      <c r="F1421" t="s">
        <v>20</v>
      </c>
      <c r="P1421">
        <v>2</v>
      </c>
      <c r="AM1421">
        <f>SUM(G1421:AL1421)</f>
        <v>2</v>
      </c>
      <c r="AN1421">
        <f>AM1421* E1423</f>
        <v>198</v>
      </c>
    </row>
    <row r="1422" spans="2:40" ht="15" customHeight="1" x14ac:dyDescent="0.25">
      <c r="B1422" s="8"/>
      <c r="C1422" s="8" t="s">
        <v>292</v>
      </c>
      <c r="D1422" s="8"/>
      <c r="E1422" s="8"/>
      <c r="F1422" t="s">
        <v>22</v>
      </c>
    </row>
    <row r="1423" spans="2:40" ht="15" customHeight="1" x14ac:dyDescent="0.25">
      <c r="B1423" s="8"/>
      <c r="C1423" t="s">
        <v>23</v>
      </c>
      <c r="D1423" s="4">
        <v>99</v>
      </c>
      <c r="E1423" s="5">
        <f>D1423 *(1-$N$5/100)</f>
        <v>99</v>
      </c>
    </row>
    <row r="1424" spans="2:40" ht="200.1" customHeight="1" x14ac:dyDescent="0.25">
      <c r="B1424" s="8"/>
      <c r="C1424" s="6" t="s">
        <v>24</v>
      </c>
      <c r="D1424" s="6"/>
      <c r="E1424" s="6">
        <f>SUM(G1422:AL1422)</f>
        <v>0</v>
      </c>
    </row>
    <row r="1425" spans="2:40" ht="15" customHeight="1" x14ac:dyDescent="0.25">
      <c r="B1425" s="8"/>
      <c r="C1425" s="6" t="s">
        <v>25</v>
      </c>
      <c r="D1425" s="6"/>
      <c r="E1425" s="5">
        <f>E1424*E1423</f>
        <v>0</v>
      </c>
    </row>
    <row r="1426" spans="2:40" ht="6.95" customHeight="1" x14ac:dyDescent="0.25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</row>
    <row r="1427" spans="2:40" ht="20.100000000000001" customHeight="1" x14ac:dyDescent="0.25"/>
    <row r="1428" spans="2:40" ht="15" customHeight="1" x14ac:dyDescent="0.25">
      <c r="B1428" s="7"/>
      <c r="C1428" s="2" t="s">
        <v>293</v>
      </c>
      <c r="D1428" s="9" t="s">
        <v>76</v>
      </c>
      <c r="E1428" s="9"/>
      <c r="F1428" s="9"/>
      <c r="G1428" s="3">
        <v>24</v>
      </c>
      <c r="H1428" s="3">
        <v>25</v>
      </c>
      <c r="I1428" s="3">
        <v>26</v>
      </c>
      <c r="J1428" s="3">
        <v>27</v>
      </c>
      <c r="K1428" s="3">
        <v>28</v>
      </c>
      <c r="L1428" s="3">
        <v>29</v>
      </c>
      <c r="M1428" s="3">
        <v>30</v>
      </c>
      <c r="N1428" s="3">
        <v>31</v>
      </c>
      <c r="O1428" s="3">
        <v>32</v>
      </c>
      <c r="P1428" s="3">
        <v>33</v>
      </c>
      <c r="Q1428" s="3">
        <v>34</v>
      </c>
      <c r="R1428" s="3">
        <v>35</v>
      </c>
      <c r="S1428" s="3">
        <v>36</v>
      </c>
      <c r="T1428" s="3">
        <v>37</v>
      </c>
      <c r="U1428" s="3">
        <v>38</v>
      </c>
      <c r="V1428" s="3">
        <v>39</v>
      </c>
      <c r="W1428" s="3">
        <v>40</v>
      </c>
      <c r="X1428" s="3">
        <v>41</v>
      </c>
      <c r="Y1428" s="3">
        <v>42</v>
      </c>
      <c r="Z1428" s="3">
        <v>43</v>
      </c>
      <c r="AA1428" s="3">
        <v>44</v>
      </c>
      <c r="AB1428" s="3">
        <v>45</v>
      </c>
      <c r="AC1428" s="3">
        <v>46</v>
      </c>
      <c r="AD1428" s="3">
        <v>47</v>
      </c>
      <c r="AE1428" s="3">
        <v>48</v>
      </c>
      <c r="AF1428" s="3">
        <v>49</v>
      </c>
      <c r="AG1428" s="3">
        <v>50</v>
      </c>
      <c r="AH1428" s="3">
        <v>52</v>
      </c>
      <c r="AI1428" s="3">
        <v>54</v>
      </c>
      <c r="AJ1428" s="3">
        <v>56</v>
      </c>
      <c r="AK1428" s="3">
        <v>58</v>
      </c>
      <c r="AL1428" s="3">
        <v>23</v>
      </c>
    </row>
    <row r="1429" spans="2:40" ht="15" customHeight="1" x14ac:dyDescent="0.25">
      <c r="B1429" s="8"/>
      <c r="C1429" s="8" t="s">
        <v>19</v>
      </c>
      <c r="D1429" s="8"/>
      <c r="E1429" s="8"/>
      <c r="F1429" t="s">
        <v>20</v>
      </c>
      <c r="L1429">
        <v>1</v>
      </c>
      <c r="M1429">
        <v>2</v>
      </c>
      <c r="N1429">
        <v>2</v>
      </c>
      <c r="O1429">
        <v>2</v>
      </c>
      <c r="P1429">
        <v>2</v>
      </c>
      <c r="Q1429">
        <v>2</v>
      </c>
      <c r="S1429">
        <v>1</v>
      </c>
      <c r="AM1429">
        <f>SUM(G1429:AL1429)</f>
        <v>12</v>
      </c>
      <c r="AN1429">
        <f>AM1429* E1431</f>
        <v>1788</v>
      </c>
    </row>
    <row r="1430" spans="2:40" ht="15" customHeight="1" x14ac:dyDescent="0.25">
      <c r="B1430" s="8"/>
      <c r="C1430" s="8" t="s">
        <v>259</v>
      </c>
      <c r="D1430" s="8"/>
      <c r="E1430" s="8"/>
      <c r="F1430" t="s">
        <v>22</v>
      </c>
    </row>
    <row r="1431" spans="2:40" ht="15" customHeight="1" x14ac:dyDescent="0.25">
      <c r="B1431" s="8"/>
      <c r="C1431" t="s">
        <v>23</v>
      </c>
      <c r="D1431" s="4">
        <v>149</v>
      </c>
      <c r="E1431" s="5">
        <f>D1431 *(1-$N$5/100)</f>
        <v>149</v>
      </c>
    </row>
    <row r="1432" spans="2:40" ht="200.1" customHeight="1" x14ac:dyDescent="0.25">
      <c r="B1432" s="8"/>
      <c r="C1432" s="6" t="s">
        <v>24</v>
      </c>
      <c r="D1432" s="6"/>
      <c r="E1432" s="6">
        <f>SUM(G1430:AL1430)</f>
        <v>0</v>
      </c>
    </row>
    <row r="1433" spans="2:40" ht="15" customHeight="1" x14ac:dyDescent="0.25">
      <c r="B1433" s="8"/>
      <c r="C1433" s="6" t="s">
        <v>25</v>
      </c>
      <c r="D1433" s="6"/>
      <c r="E1433" s="5">
        <f>E1432*E1431</f>
        <v>0</v>
      </c>
    </row>
    <row r="1434" spans="2:40" ht="6.95" customHeight="1" x14ac:dyDescent="0.25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</row>
    <row r="1435" spans="2:40" ht="20.100000000000001" customHeight="1" x14ac:dyDescent="0.25"/>
    <row r="1436" spans="2:40" ht="15" customHeight="1" x14ac:dyDescent="0.25">
      <c r="B1436" s="7"/>
      <c r="C1436" s="2" t="s">
        <v>294</v>
      </c>
      <c r="D1436" s="9" t="s">
        <v>76</v>
      </c>
      <c r="E1436" s="9"/>
      <c r="F1436" s="9"/>
      <c r="G1436" s="3">
        <v>24</v>
      </c>
      <c r="H1436" s="3">
        <v>25</v>
      </c>
      <c r="I1436" s="3">
        <v>26</v>
      </c>
      <c r="J1436" s="3">
        <v>27</v>
      </c>
      <c r="K1436" s="3">
        <v>28</v>
      </c>
      <c r="L1436" s="3">
        <v>29</v>
      </c>
      <c r="M1436" s="3">
        <v>30</v>
      </c>
      <c r="N1436" s="3">
        <v>31</v>
      </c>
      <c r="O1436" s="3">
        <v>32</v>
      </c>
      <c r="P1436" s="3">
        <v>33</v>
      </c>
      <c r="Q1436" s="3">
        <v>34</v>
      </c>
      <c r="R1436" s="3">
        <v>35</v>
      </c>
      <c r="S1436" s="3">
        <v>36</v>
      </c>
      <c r="T1436" s="3">
        <v>37</v>
      </c>
      <c r="U1436" s="3">
        <v>38</v>
      </c>
      <c r="V1436" s="3">
        <v>39</v>
      </c>
      <c r="W1436" s="3">
        <v>40</v>
      </c>
      <c r="X1436" s="3">
        <v>41</v>
      </c>
      <c r="Y1436" s="3">
        <v>42</v>
      </c>
      <c r="Z1436" s="3">
        <v>43</v>
      </c>
      <c r="AA1436" s="3">
        <v>44</v>
      </c>
      <c r="AB1436" s="3">
        <v>45</v>
      </c>
      <c r="AC1436" s="3">
        <v>46</v>
      </c>
      <c r="AD1436" s="3">
        <v>47</v>
      </c>
      <c r="AE1436" s="3">
        <v>48</v>
      </c>
      <c r="AF1436" s="3">
        <v>49</v>
      </c>
      <c r="AG1436" s="3">
        <v>50</v>
      </c>
      <c r="AH1436" s="3">
        <v>52</v>
      </c>
      <c r="AI1436" s="3">
        <v>54</v>
      </c>
      <c r="AJ1436" s="3">
        <v>56</v>
      </c>
      <c r="AK1436" s="3">
        <v>58</v>
      </c>
      <c r="AL1436" s="3">
        <v>23</v>
      </c>
    </row>
    <row r="1437" spans="2:40" ht="15" customHeight="1" x14ac:dyDescent="0.25">
      <c r="B1437" s="8"/>
      <c r="C1437" s="8" t="s">
        <v>19</v>
      </c>
      <c r="D1437" s="8"/>
      <c r="E1437" s="8"/>
      <c r="F1437" t="s">
        <v>20</v>
      </c>
      <c r="L1437">
        <v>1</v>
      </c>
      <c r="M1437">
        <v>2</v>
      </c>
      <c r="N1437">
        <v>2</v>
      </c>
      <c r="O1437">
        <v>2</v>
      </c>
      <c r="P1437">
        <v>1</v>
      </c>
      <c r="Q1437">
        <v>2</v>
      </c>
      <c r="AM1437">
        <f>SUM(G1437:AL1437)</f>
        <v>10</v>
      </c>
      <c r="AN1437">
        <f>AM1437* E1439</f>
        <v>1490</v>
      </c>
    </row>
    <row r="1438" spans="2:40" ht="15" customHeight="1" x14ac:dyDescent="0.25">
      <c r="B1438" s="8"/>
      <c r="C1438" s="8" t="s">
        <v>101</v>
      </c>
      <c r="D1438" s="8"/>
      <c r="E1438" s="8"/>
      <c r="F1438" t="s">
        <v>22</v>
      </c>
    </row>
    <row r="1439" spans="2:40" ht="15" customHeight="1" x14ac:dyDescent="0.25">
      <c r="B1439" s="8"/>
      <c r="C1439" t="s">
        <v>23</v>
      </c>
      <c r="D1439" s="4">
        <v>149</v>
      </c>
      <c r="E1439" s="5">
        <f>D1439 *(1-$N$5/100)</f>
        <v>149</v>
      </c>
    </row>
    <row r="1440" spans="2:40" ht="200.1" customHeight="1" x14ac:dyDescent="0.25">
      <c r="B1440" s="8"/>
      <c r="C1440" s="6" t="s">
        <v>24</v>
      </c>
      <c r="D1440" s="6"/>
      <c r="E1440" s="6">
        <f>SUM(G1438:AL1438)</f>
        <v>0</v>
      </c>
    </row>
    <row r="1441" spans="2:40" ht="15" customHeight="1" x14ac:dyDescent="0.25">
      <c r="B1441" s="8"/>
      <c r="C1441" s="6" t="s">
        <v>25</v>
      </c>
      <c r="D1441" s="6"/>
      <c r="E1441" s="5">
        <f>E1440*E1439</f>
        <v>0</v>
      </c>
    </row>
    <row r="1442" spans="2:40" ht="6.95" customHeight="1" x14ac:dyDescent="0.25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</row>
    <row r="1443" spans="2:40" ht="20.100000000000001" customHeight="1" x14ac:dyDescent="0.25"/>
    <row r="1444" spans="2:40" ht="15" customHeight="1" x14ac:dyDescent="0.25">
      <c r="B1444" s="7"/>
      <c r="C1444" s="2" t="s">
        <v>295</v>
      </c>
      <c r="D1444" s="9" t="s">
        <v>76</v>
      </c>
      <c r="E1444" s="9"/>
      <c r="F1444" s="9"/>
      <c r="G1444" s="3">
        <v>24</v>
      </c>
      <c r="H1444" s="3">
        <v>25</v>
      </c>
      <c r="I1444" s="3">
        <v>26</v>
      </c>
      <c r="J1444" s="3">
        <v>27</v>
      </c>
      <c r="K1444" s="3">
        <v>28</v>
      </c>
      <c r="L1444" s="3">
        <v>29</v>
      </c>
      <c r="M1444" s="3">
        <v>30</v>
      </c>
      <c r="N1444" s="3">
        <v>31</v>
      </c>
      <c r="O1444" s="3">
        <v>32</v>
      </c>
      <c r="P1444" s="3">
        <v>33</v>
      </c>
      <c r="Q1444" s="3">
        <v>34</v>
      </c>
      <c r="R1444" s="3">
        <v>35</v>
      </c>
      <c r="S1444" s="3">
        <v>36</v>
      </c>
      <c r="T1444" s="3">
        <v>37</v>
      </c>
      <c r="U1444" s="3">
        <v>38</v>
      </c>
      <c r="V1444" s="3">
        <v>39</v>
      </c>
      <c r="W1444" s="3">
        <v>40</v>
      </c>
      <c r="X1444" s="3">
        <v>41</v>
      </c>
      <c r="Y1444" s="3">
        <v>42</v>
      </c>
      <c r="Z1444" s="3">
        <v>43</v>
      </c>
      <c r="AA1444" s="3">
        <v>44</v>
      </c>
      <c r="AB1444" s="3">
        <v>45</v>
      </c>
      <c r="AC1444" s="3">
        <v>46</v>
      </c>
      <c r="AD1444" s="3">
        <v>47</v>
      </c>
      <c r="AE1444" s="3">
        <v>48</v>
      </c>
      <c r="AF1444" s="3">
        <v>49</v>
      </c>
      <c r="AG1444" s="3">
        <v>50</v>
      </c>
      <c r="AH1444" s="3">
        <v>52</v>
      </c>
      <c r="AI1444" s="3">
        <v>54</v>
      </c>
      <c r="AJ1444" s="3">
        <v>56</v>
      </c>
      <c r="AK1444" s="3">
        <v>58</v>
      </c>
      <c r="AL1444" s="3">
        <v>23</v>
      </c>
    </row>
    <row r="1445" spans="2:40" ht="15" customHeight="1" x14ac:dyDescent="0.25">
      <c r="B1445" s="8"/>
      <c r="C1445" s="8" t="s">
        <v>19</v>
      </c>
      <c r="D1445" s="8"/>
      <c r="E1445" s="8"/>
      <c r="F1445" t="s">
        <v>20</v>
      </c>
      <c r="L1445">
        <v>1</v>
      </c>
      <c r="M1445">
        <v>2</v>
      </c>
      <c r="N1445">
        <v>2</v>
      </c>
      <c r="O1445">
        <v>2</v>
      </c>
      <c r="P1445">
        <v>2</v>
      </c>
      <c r="Q1445">
        <v>2</v>
      </c>
      <c r="AM1445">
        <f>SUM(G1445:AL1445)</f>
        <v>11</v>
      </c>
      <c r="AN1445">
        <f>AM1445* E1447</f>
        <v>1749</v>
      </c>
    </row>
    <row r="1446" spans="2:40" ht="15" customHeight="1" x14ac:dyDescent="0.25">
      <c r="B1446" s="8"/>
      <c r="C1446" s="8" t="s">
        <v>101</v>
      </c>
      <c r="D1446" s="8"/>
      <c r="E1446" s="8"/>
      <c r="F1446" t="s">
        <v>22</v>
      </c>
    </row>
    <row r="1447" spans="2:40" ht="15" customHeight="1" x14ac:dyDescent="0.25">
      <c r="B1447" s="8"/>
      <c r="C1447" t="s">
        <v>23</v>
      </c>
      <c r="D1447" s="4">
        <v>159</v>
      </c>
      <c r="E1447" s="5">
        <f>D1447 *(1-$N$5/100)</f>
        <v>159</v>
      </c>
    </row>
    <row r="1448" spans="2:40" ht="200.1" customHeight="1" x14ac:dyDescent="0.25">
      <c r="B1448" s="8"/>
      <c r="C1448" s="6" t="s">
        <v>24</v>
      </c>
      <c r="D1448" s="6"/>
      <c r="E1448" s="6">
        <f>SUM(G1446:AL1446)</f>
        <v>0</v>
      </c>
    </row>
    <row r="1449" spans="2:40" ht="15" customHeight="1" x14ac:dyDescent="0.25">
      <c r="B1449" s="8"/>
      <c r="C1449" s="6" t="s">
        <v>25</v>
      </c>
      <c r="D1449" s="6"/>
      <c r="E1449" s="5">
        <f>E1448*E1447</f>
        <v>0</v>
      </c>
    </row>
    <row r="1450" spans="2:40" ht="6.95" customHeight="1" x14ac:dyDescent="0.25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</row>
    <row r="1451" spans="2:40" ht="20.100000000000001" customHeight="1" x14ac:dyDescent="0.25"/>
    <row r="1452" spans="2:40" ht="15" customHeight="1" x14ac:dyDescent="0.25">
      <c r="B1452" s="7"/>
      <c r="C1452" s="2" t="s">
        <v>296</v>
      </c>
      <c r="D1452" s="9" t="s">
        <v>76</v>
      </c>
      <c r="E1452" s="9"/>
      <c r="F1452" s="9"/>
      <c r="G1452" s="3">
        <v>24</v>
      </c>
      <c r="H1452" s="3">
        <v>25</v>
      </c>
      <c r="I1452" s="3">
        <v>26</v>
      </c>
      <c r="J1452" s="3">
        <v>27</v>
      </c>
      <c r="K1452" s="3">
        <v>28</v>
      </c>
      <c r="L1452" s="3">
        <v>29</v>
      </c>
      <c r="M1452" s="3">
        <v>30</v>
      </c>
      <c r="N1452" s="3">
        <v>31</v>
      </c>
      <c r="O1452" s="3">
        <v>32</v>
      </c>
      <c r="P1452" s="3">
        <v>33</v>
      </c>
      <c r="Q1452" s="3">
        <v>34</v>
      </c>
      <c r="R1452" s="3">
        <v>35</v>
      </c>
      <c r="S1452" s="3">
        <v>36</v>
      </c>
      <c r="T1452" s="3">
        <v>37</v>
      </c>
      <c r="U1452" s="3">
        <v>38</v>
      </c>
      <c r="V1452" s="3">
        <v>39</v>
      </c>
      <c r="W1452" s="3">
        <v>40</v>
      </c>
      <c r="X1452" s="3">
        <v>41</v>
      </c>
      <c r="Y1452" s="3">
        <v>42</v>
      </c>
      <c r="Z1452" s="3">
        <v>43</v>
      </c>
      <c r="AA1452" s="3">
        <v>44</v>
      </c>
      <c r="AB1452" s="3">
        <v>45</v>
      </c>
      <c r="AC1452" s="3">
        <v>46</v>
      </c>
      <c r="AD1452" s="3">
        <v>47</v>
      </c>
      <c r="AE1452" s="3">
        <v>48</v>
      </c>
      <c r="AF1452" s="3">
        <v>49</v>
      </c>
      <c r="AG1452" s="3">
        <v>50</v>
      </c>
      <c r="AH1452" s="3">
        <v>52</v>
      </c>
      <c r="AI1452" s="3">
        <v>54</v>
      </c>
      <c r="AJ1452" s="3">
        <v>56</v>
      </c>
      <c r="AK1452" s="3">
        <v>58</v>
      </c>
      <c r="AL1452" s="3">
        <v>23</v>
      </c>
    </row>
    <row r="1453" spans="2:40" ht="15" customHeight="1" x14ac:dyDescent="0.25">
      <c r="B1453" s="8"/>
      <c r="C1453" s="8" t="s">
        <v>19</v>
      </c>
      <c r="D1453" s="8"/>
      <c r="E1453" s="8"/>
      <c r="F1453" t="s">
        <v>20</v>
      </c>
      <c r="L1453">
        <v>1</v>
      </c>
      <c r="M1453">
        <v>1</v>
      </c>
      <c r="N1453">
        <v>2</v>
      </c>
      <c r="O1453">
        <v>1</v>
      </c>
      <c r="P1453">
        <v>1</v>
      </c>
      <c r="Q1453">
        <v>1</v>
      </c>
      <c r="AM1453">
        <f>SUM(G1453:AL1453)</f>
        <v>7</v>
      </c>
      <c r="AN1453">
        <f>AM1453* E1455</f>
        <v>1043</v>
      </c>
    </row>
    <row r="1454" spans="2:40" ht="15" customHeight="1" x14ac:dyDescent="0.25">
      <c r="B1454" s="8"/>
      <c r="C1454" s="8" t="s">
        <v>101</v>
      </c>
      <c r="D1454" s="8"/>
      <c r="E1454" s="8"/>
      <c r="F1454" t="s">
        <v>22</v>
      </c>
    </row>
    <row r="1455" spans="2:40" ht="15" customHeight="1" x14ac:dyDescent="0.25">
      <c r="B1455" s="8"/>
      <c r="C1455" t="s">
        <v>23</v>
      </c>
      <c r="D1455" s="4">
        <v>149</v>
      </c>
      <c r="E1455" s="5">
        <f>D1455 *(1-$N$5/100)</f>
        <v>149</v>
      </c>
    </row>
    <row r="1456" spans="2:40" ht="200.1" customHeight="1" x14ac:dyDescent="0.25">
      <c r="B1456" s="8"/>
      <c r="C1456" s="6" t="s">
        <v>24</v>
      </c>
      <c r="D1456" s="6"/>
      <c r="E1456" s="6">
        <f>SUM(G1454:AL1454)</f>
        <v>0</v>
      </c>
    </row>
    <row r="1457" spans="2:40" ht="15" customHeight="1" x14ac:dyDescent="0.25">
      <c r="B1457" s="8"/>
      <c r="C1457" s="6" t="s">
        <v>25</v>
      </c>
      <c r="D1457" s="6"/>
      <c r="E1457" s="5">
        <f>E1456*E1455</f>
        <v>0</v>
      </c>
    </row>
    <row r="1458" spans="2:40" ht="6.95" customHeight="1" x14ac:dyDescent="0.25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</row>
    <row r="1459" spans="2:40" ht="20.100000000000001" customHeight="1" x14ac:dyDescent="0.25"/>
    <row r="1460" spans="2:40" ht="15" customHeight="1" x14ac:dyDescent="0.25">
      <c r="B1460" s="7"/>
      <c r="C1460" s="2" t="s">
        <v>297</v>
      </c>
      <c r="D1460" s="9" t="s">
        <v>76</v>
      </c>
      <c r="E1460" s="9"/>
      <c r="F1460" s="9"/>
      <c r="G1460" s="3">
        <v>24</v>
      </c>
      <c r="H1460" s="3">
        <v>25</v>
      </c>
      <c r="I1460" s="3">
        <v>26</v>
      </c>
      <c r="J1460" s="3">
        <v>27</v>
      </c>
      <c r="K1460" s="3">
        <v>28</v>
      </c>
      <c r="L1460" s="3">
        <v>29</v>
      </c>
      <c r="M1460" s="3">
        <v>30</v>
      </c>
      <c r="N1460" s="3">
        <v>31</v>
      </c>
      <c r="O1460" s="3">
        <v>32</v>
      </c>
      <c r="P1460" s="3">
        <v>33</v>
      </c>
      <c r="Q1460" s="3">
        <v>34</v>
      </c>
      <c r="R1460" s="3">
        <v>35</v>
      </c>
      <c r="S1460" s="3">
        <v>36</v>
      </c>
      <c r="T1460" s="3">
        <v>37</v>
      </c>
      <c r="U1460" s="3">
        <v>38</v>
      </c>
      <c r="V1460" s="3">
        <v>39</v>
      </c>
      <c r="W1460" s="3">
        <v>40</v>
      </c>
      <c r="X1460" s="3">
        <v>41</v>
      </c>
      <c r="Y1460" s="3">
        <v>42</v>
      </c>
      <c r="Z1460" s="3">
        <v>43</v>
      </c>
      <c r="AA1460" s="3">
        <v>44</v>
      </c>
      <c r="AB1460" s="3">
        <v>45</v>
      </c>
      <c r="AC1460" s="3">
        <v>46</v>
      </c>
      <c r="AD1460" s="3">
        <v>47</v>
      </c>
      <c r="AE1460" s="3">
        <v>48</v>
      </c>
      <c r="AF1460" s="3">
        <v>49</v>
      </c>
      <c r="AG1460" s="3">
        <v>50</v>
      </c>
      <c r="AH1460" s="3">
        <v>52</v>
      </c>
      <c r="AI1460" s="3">
        <v>54</v>
      </c>
      <c r="AJ1460" s="3">
        <v>56</v>
      </c>
      <c r="AK1460" s="3">
        <v>58</v>
      </c>
      <c r="AL1460" s="3">
        <v>23</v>
      </c>
    </row>
    <row r="1461" spans="2:40" ht="15" customHeight="1" x14ac:dyDescent="0.25">
      <c r="B1461" s="8"/>
      <c r="C1461" s="8" t="s">
        <v>19</v>
      </c>
      <c r="D1461" s="8"/>
      <c r="E1461" s="8"/>
      <c r="F1461" t="s">
        <v>20</v>
      </c>
      <c r="M1461">
        <v>2</v>
      </c>
      <c r="N1461">
        <v>2</v>
      </c>
      <c r="O1461">
        <v>1</v>
      </c>
      <c r="P1461">
        <v>2</v>
      </c>
      <c r="Q1461">
        <v>1</v>
      </c>
      <c r="AM1461">
        <f>SUM(G1461:AL1461)</f>
        <v>8</v>
      </c>
      <c r="AN1461">
        <f>AM1461* E1463</f>
        <v>1272</v>
      </c>
    </row>
    <row r="1462" spans="2:40" ht="15" customHeight="1" x14ac:dyDescent="0.25">
      <c r="B1462" s="8"/>
      <c r="C1462" s="8" t="s">
        <v>34</v>
      </c>
      <c r="D1462" s="8"/>
      <c r="E1462" s="8"/>
      <c r="F1462" t="s">
        <v>22</v>
      </c>
    </row>
    <row r="1463" spans="2:40" ht="15" customHeight="1" x14ac:dyDescent="0.25">
      <c r="B1463" s="8"/>
      <c r="C1463" t="s">
        <v>23</v>
      </c>
      <c r="D1463" s="4">
        <v>159</v>
      </c>
      <c r="E1463" s="5">
        <f>D1463 *(1-$N$5/100)</f>
        <v>159</v>
      </c>
    </row>
    <row r="1464" spans="2:40" ht="200.1" customHeight="1" x14ac:dyDescent="0.25">
      <c r="B1464" s="8"/>
      <c r="C1464" s="6" t="s">
        <v>24</v>
      </c>
      <c r="D1464" s="6"/>
      <c r="E1464" s="6">
        <f>SUM(G1462:AL1462)</f>
        <v>0</v>
      </c>
    </row>
    <row r="1465" spans="2:40" ht="15" customHeight="1" x14ac:dyDescent="0.25">
      <c r="B1465" s="8"/>
      <c r="C1465" s="6" t="s">
        <v>25</v>
      </c>
      <c r="D1465" s="6"/>
      <c r="E1465" s="5">
        <f>E1464*E1463</f>
        <v>0</v>
      </c>
    </row>
    <row r="1466" spans="2:40" ht="6.95" customHeight="1" x14ac:dyDescent="0.25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</row>
    <row r="1467" spans="2:40" ht="20.100000000000001" customHeight="1" x14ac:dyDescent="0.25"/>
    <row r="1468" spans="2:40" ht="15" customHeight="1" x14ac:dyDescent="0.25">
      <c r="B1468" s="7"/>
      <c r="C1468" s="2" t="s">
        <v>298</v>
      </c>
      <c r="D1468" s="9" t="s">
        <v>76</v>
      </c>
      <c r="E1468" s="9"/>
      <c r="F1468" s="9"/>
      <c r="G1468" s="3">
        <v>24</v>
      </c>
      <c r="H1468" s="3">
        <v>25</v>
      </c>
      <c r="I1468" s="3">
        <v>26</v>
      </c>
      <c r="J1468" s="3">
        <v>27</v>
      </c>
      <c r="K1468" s="3">
        <v>28</v>
      </c>
      <c r="L1468" s="3">
        <v>29</v>
      </c>
      <c r="M1468" s="3">
        <v>30</v>
      </c>
      <c r="N1468" s="3">
        <v>31</v>
      </c>
      <c r="O1468" s="3">
        <v>32</v>
      </c>
      <c r="P1468" s="3">
        <v>33</v>
      </c>
      <c r="Q1468" s="3">
        <v>34</v>
      </c>
      <c r="R1468" s="3">
        <v>35</v>
      </c>
      <c r="S1468" s="3">
        <v>36</v>
      </c>
      <c r="T1468" s="3">
        <v>37</v>
      </c>
      <c r="U1468" s="3">
        <v>38</v>
      </c>
      <c r="V1468" s="3">
        <v>39</v>
      </c>
      <c r="W1468" s="3">
        <v>40</v>
      </c>
      <c r="X1468" s="3">
        <v>41</v>
      </c>
      <c r="Y1468" s="3">
        <v>42</v>
      </c>
      <c r="Z1468" s="3">
        <v>43</v>
      </c>
      <c r="AA1468" s="3">
        <v>44</v>
      </c>
      <c r="AB1468" s="3">
        <v>45</v>
      </c>
      <c r="AC1468" s="3">
        <v>46</v>
      </c>
      <c r="AD1468" s="3">
        <v>47</v>
      </c>
      <c r="AE1468" s="3">
        <v>48</v>
      </c>
      <c r="AF1468" s="3">
        <v>49</v>
      </c>
      <c r="AG1468" s="3">
        <v>50</v>
      </c>
      <c r="AH1468" s="3">
        <v>52</v>
      </c>
      <c r="AI1468" s="3">
        <v>54</v>
      </c>
      <c r="AJ1468" s="3">
        <v>56</v>
      </c>
      <c r="AK1468" s="3">
        <v>58</v>
      </c>
      <c r="AL1468" s="3">
        <v>23</v>
      </c>
    </row>
    <row r="1469" spans="2:40" ht="15" customHeight="1" x14ac:dyDescent="0.25">
      <c r="B1469" s="8"/>
      <c r="C1469" s="8" t="s">
        <v>19</v>
      </c>
      <c r="D1469" s="8"/>
      <c r="E1469" s="8"/>
      <c r="F1469" t="s">
        <v>20</v>
      </c>
      <c r="M1469">
        <v>2</v>
      </c>
      <c r="N1469">
        <v>2</v>
      </c>
      <c r="O1469">
        <v>1</v>
      </c>
      <c r="P1469">
        <v>2</v>
      </c>
      <c r="Q1469">
        <v>1</v>
      </c>
      <c r="AM1469">
        <f>SUM(G1469:AL1469)</f>
        <v>8</v>
      </c>
      <c r="AN1469">
        <f>AM1469* E1471</f>
        <v>1192</v>
      </c>
    </row>
    <row r="1470" spans="2:40" ht="15" customHeight="1" x14ac:dyDescent="0.25">
      <c r="B1470" s="8"/>
      <c r="C1470" s="8" t="s">
        <v>101</v>
      </c>
      <c r="D1470" s="8"/>
      <c r="E1470" s="8"/>
      <c r="F1470" t="s">
        <v>22</v>
      </c>
    </row>
    <row r="1471" spans="2:40" ht="15" customHeight="1" x14ac:dyDescent="0.25">
      <c r="B1471" s="8"/>
      <c r="C1471" t="s">
        <v>23</v>
      </c>
      <c r="D1471" s="4">
        <v>149</v>
      </c>
      <c r="E1471" s="5">
        <f>D1471 *(1-$N$5/100)</f>
        <v>149</v>
      </c>
    </row>
    <row r="1472" spans="2:40" ht="200.1" customHeight="1" x14ac:dyDescent="0.25">
      <c r="B1472" s="8"/>
      <c r="C1472" s="6" t="s">
        <v>24</v>
      </c>
      <c r="D1472" s="6"/>
      <c r="E1472" s="6">
        <f>SUM(G1470:AL1470)</f>
        <v>0</v>
      </c>
    </row>
    <row r="1473" spans="2:40" ht="15" customHeight="1" x14ac:dyDescent="0.25">
      <c r="B1473" s="8"/>
      <c r="C1473" s="6" t="s">
        <v>25</v>
      </c>
      <c r="D1473" s="6"/>
      <c r="E1473" s="5">
        <f>E1472*E1471</f>
        <v>0</v>
      </c>
    </row>
    <row r="1474" spans="2:40" ht="6.95" customHeight="1" x14ac:dyDescent="0.25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</row>
    <row r="1475" spans="2:40" ht="20.100000000000001" customHeight="1" x14ac:dyDescent="0.25"/>
    <row r="1476" spans="2:40" ht="15" customHeight="1" x14ac:dyDescent="0.25">
      <c r="B1476" s="7"/>
      <c r="C1476" s="2" t="s">
        <v>299</v>
      </c>
      <c r="D1476" s="9" t="s">
        <v>83</v>
      </c>
      <c r="E1476" s="9"/>
      <c r="F1476" s="9"/>
      <c r="G1476" s="3">
        <v>24</v>
      </c>
      <c r="H1476" s="3">
        <v>25</v>
      </c>
      <c r="I1476" s="3">
        <v>26</v>
      </c>
      <c r="J1476" s="3">
        <v>27</v>
      </c>
      <c r="K1476" s="3">
        <v>28</v>
      </c>
      <c r="L1476" s="3">
        <v>29</v>
      </c>
      <c r="M1476" s="3">
        <v>30</v>
      </c>
      <c r="N1476" s="3">
        <v>31</v>
      </c>
      <c r="O1476" s="3">
        <v>32</v>
      </c>
      <c r="P1476" s="3">
        <v>33</v>
      </c>
      <c r="Q1476" s="3">
        <v>34</v>
      </c>
      <c r="R1476" s="3">
        <v>35</v>
      </c>
      <c r="S1476" s="3">
        <v>36</v>
      </c>
      <c r="T1476" s="3">
        <v>37</v>
      </c>
      <c r="U1476" s="3">
        <v>38</v>
      </c>
      <c r="V1476" s="3">
        <v>39</v>
      </c>
      <c r="W1476" s="3">
        <v>40</v>
      </c>
      <c r="X1476" s="3">
        <v>41</v>
      </c>
      <c r="Y1476" s="3">
        <v>42</v>
      </c>
      <c r="Z1476" s="3">
        <v>43</v>
      </c>
      <c r="AA1476" s="3">
        <v>44</v>
      </c>
      <c r="AB1476" s="3">
        <v>45</v>
      </c>
      <c r="AC1476" s="3">
        <v>46</v>
      </c>
      <c r="AD1476" s="3">
        <v>47</v>
      </c>
      <c r="AE1476" s="3">
        <v>48</v>
      </c>
      <c r="AF1476" s="3">
        <v>49</v>
      </c>
      <c r="AG1476" s="3">
        <v>50</v>
      </c>
      <c r="AH1476" s="3">
        <v>52</v>
      </c>
      <c r="AI1476" s="3">
        <v>54</v>
      </c>
      <c r="AJ1476" s="3">
        <v>56</v>
      </c>
      <c r="AK1476" s="3">
        <v>58</v>
      </c>
      <c r="AL1476" s="3">
        <v>23</v>
      </c>
    </row>
    <row r="1477" spans="2:40" ht="15" customHeight="1" x14ac:dyDescent="0.25">
      <c r="B1477" s="8"/>
      <c r="C1477" s="8" t="s">
        <v>19</v>
      </c>
      <c r="D1477" s="8"/>
      <c r="E1477" s="8"/>
      <c r="F1477" t="s">
        <v>20</v>
      </c>
      <c r="N1477">
        <v>2</v>
      </c>
      <c r="O1477">
        <v>1</v>
      </c>
      <c r="AM1477">
        <f>SUM(G1477:AL1477)</f>
        <v>3</v>
      </c>
      <c r="AN1477">
        <f>AM1477* E1479</f>
        <v>417</v>
      </c>
    </row>
    <row r="1478" spans="2:40" ht="15" customHeight="1" x14ac:dyDescent="0.25">
      <c r="B1478" s="8"/>
      <c r="C1478" s="8" t="s">
        <v>300</v>
      </c>
      <c r="D1478" s="8"/>
      <c r="E1478" s="8"/>
      <c r="F1478" t="s">
        <v>22</v>
      </c>
    </row>
    <row r="1479" spans="2:40" ht="15" customHeight="1" x14ac:dyDescent="0.25">
      <c r="B1479" s="8"/>
      <c r="C1479" t="s">
        <v>23</v>
      </c>
      <c r="D1479" s="4">
        <v>139</v>
      </c>
      <c r="E1479" s="5">
        <f>D1479 *(1-$N$5/100)</f>
        <v>139</v>
      </c>
    </row>
    <row r="1480" spans="2:40" ht="200.1" customHeight="1" x14ac:dyDescent="0.25">
      <c r="B1480" s="8"/>
      <c r="C1480" s="6" t="s">
        <v>24</v>
      </c>
      <c r="D1480" s="6"/>
      <c r="E1480" s="6">
        <f>SUM(G1478:AL1478)</f>
        <v>0</v>
      </c>
    </row>
    <row r="1481" spans="2:40" ht="15" customHeight="1" x14ac:dyDescent="0.25">
      <c r="B1481" s="8"/>
      <c r="C1481" s="6" t="s">
        <v>25</v>
      </c>
      <c r="D1481" s="6"/>
      <c r="E1481" s="5">
        <f>E1480*E1479</f>
        <v>0</v>
      </c>
    </row>
    <row r="1482" spans="2:40" ht="6.95" customHeight="1" x14ac:dyDescent="0.25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</row>
    <row r="1483" spans="2:40" ht="20.100000000000001" customHeight="1" x14ac:dyDescent="0.25"/>
    <row r="1484" spans="2:40" ht="15" customHeight="1" x14ac:dyDescent="0.25">
      <c r="B1484" s="7"/>
      <c r="C1484" s="2" t="s">
        <v>301</v>
      </c>
      <c r="D1484" s="9" t="s">
        <v>83</v>
      </c>
      <c r="E1484" s="9"/>
      <c r="F1484" s="9"/>
      <c r="G1484" s="3">
        <v>24</v>
      </c>
      <c r="H1484" s="3">
        <v>25</v>
      </c>
      <c r="I1484" s="3">
        <v>26</v>
      </c>
      <c r="J1484" s="3">
        <v>27</v>
      </c>
      <c r="K1484" s="3">
        <v>28</v>
      </c>
      <c r="L1484" s="3">
        <v>29</v>
      </c>
      <c r="M1484" s="3">
        <v>30</v>
      </c>
      <c r="N1484" s="3">
        <v>31</v>
      </c>
      <c r="O1484" s="3">
        <v>32</v>
      </c>
      <c r="P1484" s="3">
        <v>33</v>
      </c>
      <c r="Q1484" s="3">
        <v>34</v>
      </c>
      <c r="R1484" s="3">
        <v>35</v>
      </c>
      <c r="S1484" s="3">
        <v>36</v>
      </c>
      <c r="T1484" s="3">
        <v>37</v>
      </c>
      <c r="U1484" s="3">
        <v>38</v>
      </c>
      <c r="V1484" s="3">
        <v>39</v>
      </c>
      <c r="W1484" s="3">
        <v>40</v>
      </c>
      <c r="X1484" s="3">
        <v>41</v>
      </c>
      <c r="Y1484" s="3">
        <v>42</v>
      </c>
      <c r="Z1484" s="3">
        <v>43</v>
      </c>
      <c r="AA1484" s="3">
        <v>44</v>
      </c>
      <c r="AB1484" s="3">
        <v>45</v>
      </c>
      <c r="AC1484" s="3">
        <v>46</v>
      </c>
      <c r="AD1484" s="3">
        <v>47</v>
      </c>
      <c r="AE1484" s="3">
        <v>48</v>
      </c>
      <c r="AF1484" s="3">
        <v>49</v>
      </c>
      <c r="AG1484" s="3">
        <v>50</v>
      </c>
      <c r="AH1484" s="3">
        <v>52</v>
      </c>
      <c r="AI1484" s="3">
        <v>54</v>
      </c>
      <c r="AJ1484" s="3">
        <v>56</v>
      </c>
      <c r="AK1484" s="3">
        <v>58</v>
      </c>
      <c r="AL1484" s="3">
        <v>23</v>
      </c>
    </row>
    <row r="1485" spans="2:40" ht="15" customHeight="1" x14ac:dyDescent="0.25">
      <c r="B1485" s="8"/>
      <c r="C1485" s="8" t="s">
        <v>19</v>
      </c>
      <c r="D1485" s="8"/>
      <c r="E1485" s="8"/>
      <c r="F1485" t="s">
        <v>20</v>
      </c>
      <c r="O1485">
        <v>1</v>
      </c>
      <c r="AM1485">
        <f>SUM(G1485:AL1485)</f>
        <v>1</v>
      </c>
      <c r="AN1485">
        <f>AM1485* E1487</f>
        <v>99</v>
      </c>
    </row>
    <row r="1486" spans="2:40" ht="15" customHeight="1" x14ac:dyDescent="0.25">
      <c r="B1486" s="8"/>
      <c r="C1486" s="8" t="s">
        <v>302</v>
      </c>
      <c r="D1486" s="8"/>
      <c r="E1486" s="8"/>
      <c r="F1486" t="s">
        <v>22</v>
      </c>
    </row>
    <row r="1487" spans="2:40" ht="15" customHeight="1" x14ac:dyDescent="0.25">
      <c r="B1487" s="8"/>
      <c r="C1487" t="s">
        <v>23</v>
      </c>
      <c r="D1487" s="4">
        <v>99</v>
      </c>
      <c r="E1487" s="5">
        <f>D1487 *(1-$N$5/100)</f>
        <v>99</v>
      </c>
    </row>
    <row r="1488" spans="2:40" ht="200.1" customHeight="1" x14ac:dyDescent="0.25">
      <c r="B1488" s="8"/>
      <c r="C1488" s="6" t="s">
        <v>24</v>
      </c>
      <c r="D1488" s="6"/>
      <c r="E1488" s="6">
        <f>SUM(G1486:AL1486)</f>
        <v>0</v>
      </c>
    </row>
    <row r="1489" spans="2:40" ht="15" customHeight="1" x14ac:dyDescent="0.25">
      <c r="B1489" s="8"/>
      <c r="C1489" s="6" t="s">
        <v>25</v>
      </c>
      <c r="D1489" s="6"/>
      <c r="E1489" s="5">
        <f>E1488*E1487</f>
        <v>0</v>
      </c>
    </row>
    <row r="1490" spans="2:40" ht="6.95" customHeight="1" x14ac:dyDescent="0.25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</row>
    <row r="1491" spans="2:40" ht="20.100000000000001" customHeight="1" x14ac:dyDescent="0.25"/>
    <row r="1492" spans="2:40" ht="15" customHeight="1" x14ac:dyDescent="0.25">
      <c r="B1492" s="7"/>
      <c r="C1492" s="2" t="s">
        <v>303</v>
      </c>
      <c r="D1492" s="9" t="s">
        <v>158</v>
      </c>
      <c r="E1492" s="9"/>
      <c r="F1492" s="9"/>
      <c r="G1492" s="3">
        <v>24</v>
      </c>
      <c r="H1492" s="3">
        <v>25</v>
      </c>
      <c r="I1492" s="3">
        <v>26</v>
      </c>
      <c r="J1492" s="3">
        <v>27</v>
      </c>
      <c r="K1492" s="3">
        <v>28</v>
      </c>
      <c r="L1492" s="3">
        <v>29</v>
      </c>
      <c r="M1492" s="3">
        <v>30</v>
      </c>
      <c r="N1492" s="3">
        <v>31</v>
      </c>
      <c r="O1492" s="3">
        <v>32</v>
      </c>
      <c r="P1492" s="3">
        <v>33</v>
      </c>
      <c r="Q1492" s="3">
        <v>34</v>
      </c>
      <c r="R1492" s="3">
        <v>35</v>
      </c>
      <c r="S1492" s="3">
        <v>36</v>
      </c>
      <c r="T1492" s="3">
        <v>37</v>
      </c>
      <c r="U1492" s="3">
        <v>38</v>
      </c>
      <c r="V1492" s="3">
        <v>39</v>
      </c>
      <c r="W1492" s="3">
        <v>40</v>
      </c>
      <c r="X1492" s="3">
        <v>41</v>
      </c>
      <c r="Y1492" s="3">
        <v>42</v>
      </c>
      <c r="Z1492" s="3">
        <v>43</v>
      </c>
      <c r="AA1492" s="3">
        <v>44</v>
      </c>
      <c r="AB1492" s="3">
        <v>45</v>
      </c>
      <c r="AC1492" s="3">
        <v>46</v>
      </c>
      <c r="AD1492" s="3">
        <v>47</v>
      </c>
      <c r="AE1492" s="3">
        <v>48</v>
      </c>
      <c r="AF1492" s="3">
        <v>49</v>
      </c>
      <c r="AG1492" s="3">
        <v>50</v>
      </c>
      <c r="AH1492" s="3">
        <v>52</v>
      </c>
      <c r="AI1492" s="3">
        <v>54</v>
      </c>
      <c r="AJ1492" s="3">
        <v>56</v>
      </c>
      <c r="AK1492" s="3">
        <v>58</v>
      </c>
      <c r="AL1492" s="3">
        <v>23</v>
      </c>
    </row>
    <row r="1493" spans="2:40" ht="15" customHeight="1" x14ac:dyDescent="0.25">
      <c r="B1493" s="8"/>
      <c r="C1493" s="8" t="s">
        <v>19</v>
      </c>
      <c r="D1493" s="8"/>
      <c r="E1493" s="8"/>
      <c r="F1493" t="s">
        <v>20</v>
      </c>
      <c r="L1493">
        <v>1</v>
      </c>
      <c r="O1493">
        <v>2</v>
      </c>
      <c r="P1493">
        <v>2</v>
      </c>
      <c r="U1493">
        <v>1</v>
      </c>
      <c r="AM1493">
        <f>SUM(G1493:AL1493)</f>
        <v>6</v>
      </c>
      <c r="AN1493">
        <f>AM1493* E1495</f>
        <v>834</v>
      </c>
    </row>
    <row r="1494" spans="2:40" ht="15" customHeight="1" x14ac:dyDescent="0.25">
      <c r="B1494" s="8"/>
      <c r="C1494" s="8" t="s">
        <v>304</v>
      </c>
      <c r="D1494" s="8"/>
      <c r="E1494" s="8"/>
      <c r="F1494" t="s">
        <v>22</v>
      </c>
    </row>
    <row r="1495" spans="2:40" ht="15" customHeight="1" x14ac:dyDescent="0.25">
      <c r="B1495" s="8"/>
      <c r="C1495" t="s">
        <v>23</v>
      </c>
      <c r="D1495" s="4">
        <v>139</v>
      </c>
      <c r="E1495" s="5">
        <f>D1495 *(1-$N$5/100)</f>
        <v>139</v>
      </c>
    </row>
    <row r="1496" spans="2:40" ht="200.1" customHeight="1" x14ac:dyDescent="0.25">
      <c r="B1496" s="8"/>
      <c r="C1496" s="6" t="s">
        <v>24</v>
      </c>
      <c r="D1496" s="6"/>
      <c r="E1496" s="6">
        <f>SUM(G1494:AL1494)</f>
        <v>0</v>
      </c>
    </row>
    <row r="1497" spans="2:40" ht="15" customHeight="1" x14ac:dyDescent="0.25">
      <c r="B1497" s="8"/>
      <c r="C1497" s="6" t="s">
        <v>25</v>
      </c>
      <c r="D1497" s="6"/>
      <c r="E1497" s="5">
        <f>E1496*E1495</f>
        <v>0</v>
      </c>
    </row>
    <row r="1498" spans="2:40" ht="6.95" customHeight="1" x14ac:dyDescent="0.25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</row>
    <row r="1499" spans="2:40" ht="20.100000000000001" customHeight="1" x14ac:dyDescent="0.25"/>
    <row r="1500" spans="2:40" ht="15" customHeight="1" x14ac:dyDescent="0.25">
      <c r="B1500" s="7"/>
      <c r="C1500" s="2" t="s">
        <v>305</v>
      </c>
      <c r="D1500" s="9" t="s">
        <v>158</v>
      </c>
      <c r="E1500" s="9"/>
      <c r="F1500" s="9"/>
      <c r="G1500" s="3">
        <v>24</v>
      </c>
      <c r="H1500" s="3">
        <v>25</v>
      </c>
      <c r="I1500" s="3">
        <v>26</v>
      </c>
      <c r="J1500" s="3">
        <v>27</v>
      </c>
      <c r="K1500" s="3">
        <v>28</v>
      </c>
      <c r="L1500" s="3">
        <v>29</v>
      </c>
      <c r="M1500" s="3">
        <v>30</v>
      </c>
      <c r="N1500" s="3">
        <v>31</v>
      </c>
      <c r="O1500" s="3">
        <v>32</v>
      </c>
      <c r="P1500" s="3">
        <v>33</v>
      </c>
      <c r="Q1500" s="3">
        <v>34</v>
      </c>
      <c r="R1500" s="3">
        <v>35</v>
      </c>
      <c r="S1500" s="3">
        <v>36</v>
      </c>
      <c r="T1500" s="3">
        <v>37</v>
      </c>
      <c r="U1500" s="3">
        <v>38</v>
      </c>
      <c r="V1500" s="3">
        <v>39</v>
      </c>
      <c r="W1500" s="3">
        <v>40</v>
      </c>
      <c r="X1500" s="3">
        <v>41</v>
      </c>
      <c r="Y1500" s="3">
        <v>42</v>
      </c>
      <c r="Z1500" s="3">
        <v>43</v>
      </c>
      <c r="AA1500" s="3">
        <v>44</v>
      </c>
      <c r="AB1500" s="3">
        <v>45</v>
      </c>
      <c r="AC1500" s="3">
        <v>46</v>
      </c>
      <c r="AD1500" s="3">
        <v>47</v>
      </c>
      <c r="AE1500" s="3">
        <v>48</v>
      </c>
      <c r="AF1500" s="3">
        <v>49</v>
      </c>
      <c r="AG1500" s="3">
        <v>50</v>
      </c>
      <c r="AH1500" s="3">
        <v>52</v>
      </c>
      <c r="AI1500" s="3">
        <v>54</v>
      </c>
      <c r="AJ1500" s="3">
        <v>56</v>
      </c>
      <c r="AK1500" s="3">
        <v>58</v>
      </c>
      <c r="AL1500" s="3">
        <v>23</v>
      </c>
    </row>
    <row r="1501" spans="2:40" ht="15" customHeight="1" x14ac:dyDescent="0.25">
      <c r="B1501" s="8"/>
      <c r="C1501" s="8" t="s">
        <v>245</v>
      </c>
      <c r="D1501" s="8"/>
      <c r="E1501" s="8"/>
      <c r="F1501" t="s">
        <v>20</v>
      </c>
      <c r="L1501">
        <v>1</v>
      </c>
      <c r="M1501">
        <v>2</v>
      </c>
      <c r="N1501">
        <v>1</v>
      </c>
      <c r="O1501">
        <v>3</v>
      </c>
      <c r="P1501">
        <v>2</v>
      </c>
      <c r="Q1501">
        <v>1</v>
      </c>
      <c r="S1501">
        <v>1</v>
      </c>
      <c r="AM1501">
        <f>SUM(G1501:AL1501)</f>
        <v>11</v>
      </c>
      <c r="AN1501">
        <f>AM1501* E1503</f>
        <v>1529</v>
      </c>
    </row>
    <row r="1502" spans="2:40" ht="15" customHeight="1" x14ac:dyDescent="0.25">
      <c r="B1502" s="8"/>
      <c r="C1502" s="8" t="s">
        <v>154</v>
      </c>
      <c r="D1502" s="8"/>
      <c r="E1502" s="8"/>
      <c r="F1502" t="s">
        <v>22</v>
      </c>
    </row>
    <row r="1503" spans="2:40" ht="15" customHeight="1" x14ac:dyDescent="0.25">
      <c r="B1503" s="8"/>
      <c r="C1503" t="s">
        <v>23</v>
      </c>
      <c r="D1503" s="4">
        <v>139</v>
      </c>
      <c r="E1503" s="5">
        <f>D1503 *(1-$N$5/100)</f>
        <v>139</v>
      </c>
    </row>
    <row r="1504" spans="2:40" ht="200.1" customHeight="1" x14ac:dyDescent="0.25">
      <c r="B1504" s="8"/>
      <c r="C1504" s="6" t="s">
        <v>24</v>
      </c>
      <c r="D1504" s="6"/>
      <c r="E1504" s="6">
        <f>SUM(G1502:AL1502)</f>
        <v>0</v>
      </c>
    </row>
    <row r="1505" spans="2:40" ht="15" customHeight="1" x14ac:dyDescent="0.25">
      <c r="B1505" s="8"/>
      <c r="C1505" s="6" t="s">
        <v>25</v>
      </c>
      <c r="D1505" s="6"/>
      <c r="E1505" s="5">
        <f>E1504*E1503</f>
        <v>0</v>
      </c>
    </row>
    <row r="1506" spans="2:40" ht="6.95" customHeight="1" x14ac:dyDescent="0.25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</row>
    <row r="1507" spans="2:40" ht="20.100000000000001" customHeight="1" x14ac:dyDescent="0.25"/>
    <row r="1508" spans="2:40" ht="15" customHeight="1" x14ac:dyDescent="0.25">
      <c r="B1508" s="7"/>
      <c r="C1508" s="2" t="s">
        <v>306</v>
      </c>
      <c r="D1508" s="9" t="s">
        <v>158</v>
      </c>
      <c r="E1508" s="9"/>
      <c r="F1508" s="9"/>
      <c r="G1508" s="3">
        <v>24</v>
      </c>
      <c r="H1508" s="3">
        <v>25</v>
      </c>
      <c r="I1508" s="3">
        <v>26</v>
      </c>
      <c r="J1508" s="3">
        <v>27</v>
      </c>
      <c r="K1508" s="3">
        <v>28</v>
      </c>
      <c r="L1508" s="3">
        <v>29</v>
      </c>
      <c r="M1508" s="3">
        <v>30</v>
      </c>
      <c r="N1508" s="3">
        <v>31</v>
      </c>
      <c r="O1508" s="3">
        <v>32</v>
      </c>
      <c r="P1508" s="3">
        <v>33</v>
      </c>
      <c r="Q1508" s="3">
        <v>34</v>
      </c>
      <c r="R1508" s="3">
        <v>35</v>
      </c>
      <c r="S1508" s="3">
        <v>36</v>
      </c>
      <c r="T1508" s="3">
        <v>37</v>
      </c>
      <c r="U1508" s="3">
        <v>38</v>
      </c>
      <c r="V1508" s="3">
        <v>39</v>
      </c>
      <c r="W1508" s="3">
        <v>40</v>
      </c>
      <c r="X1508" s="3">
        <v>41</v>
      </c>
      <c r="Y1508" s="3">
        <v>42</v>
      </c>
      <c r="Z1508" s="3">
        <v>43</v>
      </c>
      <c r="AA1508" s="3">
        <v>44</v>
      </c>
      <c r="AB1508" s="3">
        <v>45</v>
      </c>
      <c r="AC1508" s="3">
        <v>46</v>
      </c>
      <c r="AD1508" s="3">
        <v>47</v>
      </c>
      <c r="AE1508" s="3">
        <v>48</v>
      </c>
      <c r="AF1508" s="3">
        <v>49</v>
      </c>
      <c r="AG1508" s="3">
        <v>50</v>
      </c>
      <c r="AH1508" s="3">
        <v>52</v>
      </c>
      <c r="AI1508" s="3">
        <v>54</v>
      </c>
      <c r="AJ1508" s="3">
        <v>56</v>
      </c>
      <c r="AK1508" s="3">
        <v>58</v>
      </c>
      <c r="AL1508" s="3">
        <v>23</v>
      </c>
    </row>
    <row r="1509" spans="2:40" ht="15" customHeight="1" x14ac:dyDescent="0.25">
      <c r="B1509" s="8"/>
      <c r="C1509" s="8" t="s">
        <v>19</v>
      </c>
      <c r="D1509" s="8"/>
      <c r="E1509" s="8"/>
      <c r="F1509" t="s">
        <v>20</v>
      </c>
      <c r="N1509">
        <v>2</v>
      </c>
      <c r="P1509">
        <v>1</v>
      </c>
      <c r="S1509">
        <v>2</v>
      </c>
      <c r="U1509">
        <v>1</v>
      </c>
      <c r="AM1509">
        <f>SUM(G1509:AL1509)</f>
        <v>6</v>
      </c>
      <c r="AN1509">
        <f>AM1509* E1511</f>
        <v>834</v>
      </c>
    </row>
    <row r="1510" spans="2:40" ht="15" customHeight="1" x14ac:dyDescent="0.25">
      <c r="B1510" s="8"/>
      <c r="C1510" s="8" t="s">
        <v>304</v>
      </c>
      <c r="D1510" s="8"/>
      <c r="E1510" s="8"/>
      <c r="F1510" t="s">
        <v>22</v>
      </c>
    </row>
    <row r="1511" spans="2:40" ht="15" customHeight="1" x14ac:dyDescent="0.25">
      <c r="B1511" s="8"/>
      <c r="C1511" t="s">
        <v>23</v>
      </c>
      <c r="D1511" s="4">
        <v>139</v>
      </c>
      <c r="E1511" s="5">
        <f>D1511 *(1-$N$5/100)</f>
        <v>139</v>
      </c>
    </row>
    <row r="1512" spans="2:40" ht="200.1" customHeight="1" x14ac:dyDescent="0.25">
      <c r="B1512" s="8"/>
      <c r="C1512" s="6" t="s">
        <v>24</v>
      </c>
      <c r="D1512" s="6"/>
      <c r="E1512" s="6">
        <f>SUM(G1510:AL1510)</f>
        <v>0</v>
      </c>
    </row>
    <row r="1513" spans="2:40" ht="15" customHeight="1" x14ac:dyDescent="0.25">
      <c r="B1513" s="8"/>
      <c r="C1513" s="6" t="s">
        <v>25</v>
      </c>
      <c r="D1513" s="6"/>
      <c r="E1513" s="5">
        <f>E1512*E1511</f>
        <v>0</v>
      </c>
    </row>
    <row r="1514" spans="2:40" ht="6.95" customHeight="1" x14ac:dyDescent="0.25"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</row>
    <row r="1515" spans="2:40" ht="20.100000000000001" customHeight="1" x14ac:dyDescent="0.25"/>
    <row r="1516" spans="2:40" ht="15" customHeight="1" x14ac:dyDescent="0.25">
      <c r="B1516" s="7"/>
      <c r="C1516" s="2" t="s">
        <v>307</v>
      </c>
      <c r="D1516" s="9" t="s">
        <v>65</v>
      </c>
      <c r="E1516" s="9"/>
      <c r="F1516" s="9"/>
      <c r="G1516" s="3" t="s">
        <v>7</v>
      </c>
      <c r="H1516" s="3" t="s">
        <v>8</v>
      </c>
      <c r="I1516" s="3" t="s">
        <v>9</v>
      </c>
      <c r="J1516" s="3" t="s">
        <v>10</v>
      </c>
      <c r="K1516" s="3" t="s">
        <v>11</v>
      </c>
      <c r="L1516" s="3" t="s">
        <v>12</v>
      </c>
      <c r="M1516" s="3" t="s">
        <v>13</v>
      </c>
      <c r="N1516" s="3" t="s">
        <v>14</v>
      </c>
      <c r="O1516" s="3" t="s">
        <v>15</v>
      </c>
      <c r="P1516" s="3" t="s">
        <v>16</v>
      </c>
      <c r="Q1516" s="3" t="s">
        <v>17</v>
      </c>
      <c r="R1516" s="3" t="s">
        <v>18</v>
      </c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</row>
    <row r="1517" spans="2:40" ht="15" customHeight="1" x14ac:dyDescent="0.25">
      <c r="B1517" s="8"/>
      <c r="C1517" s="8" t="s">
        <v>19</v>
      </c>
      <c r="D1517" s="8"/>
      <c r="E1517" s="8"/>
      <c r="F1517" t="s">
        <v>20</v>
      </c>
      <c r="I1517">
        <v>1</v>
      </c>
      <c r="J1517">
        <v>1</v>
      </c>
      <c r="L1517">
        <v>1</v>
      </c>
      <c r="AM1517">
        <f>SUM(G1517:AL1517)</f>
        <v>3</v>
      </c>
      <c r="AN1517">
        <f>AM1517* E1519</f>
        <v>567</v>
      </c>
    </row>
    <row r="1518" spans="2:40" ht="15" customHeight="1" x14ac:dyDescent="0.25">
      <c r="B1518" s="8"/>
      <c r="C1518" s="8" t="s">
        <v>308</v>
      </c>
      <c r="D1518" s="8"/>
      <c r="E1518" s="8"/>
      <c r="F1518" t="s">
        <v>22</v>
      </c>
    </row>
    <row r="1519" spans="2:40" ht="15" customHeight="1" x14ac:dyDescent="0.25">
      <c r="B1519" s="8"/>
      <c r="C1519" t="s">
        <v>23</v>
      </c>
      <c r="D1519" s="4">
        <v>189</v>
      </c>
      <c r="E1519" s="5">
        <f>D1519 *(1-$N$5/100)</f>
        <v>189</v>
      </c>
    </row>
    <row r="1520" spans="2:40" ht="200.1" customHeight="1" x14ac:dyDescent="0.25">
      <c r="B1520" s="8"/>
      <c r="C1520" s="6" t="s">
        <v>24</v>
      </c>
      <c r="D1520" s="6"/>
      <c r="E1520" s="6">
        <f>SUM(G1518:AL1518)</f>
        <v>0</v>
      </c>
    </row>
    <row r="1521" spans="2:40" ht="15" customHeight="1" x14ac:dyDescent="0.25">
      <c r="B1521" s="8"/>
      <c r="C1521" s="6" t="s">
        <v>25</v>
      </c>
      <c r="D1521" s="6"/>
      <c r="E1521" s="5">
        <f>E1520*E1519</f>
        <v>0</v>
      </c>
    </row>
    <row r="1522" spans="2:40" ht="6.95" customHeight="1" x14ac:dyDescent="0.25"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</row>
    <row r="1523" spans="2:40" ht="20.100000000000001" customHeight="1" x14ac:dyDescent="0.25"/>
    <row r="1524" spans="2:40" ht="15" customHeight="1" x14ac:dyDescent="0.25">
      <c r="B1524" s="7"/>
      <c r="C1524" s="2" t="s">
        <v>309</v>
      </c>
      <c r="D1524" s="9" t="s">
        <v>65</v>
      </c>
      <c r="E1524" s="9"/>
      <c r="F1524" s="9"/>
      <c r="G1524" s="3" t="s">
        <v>7</v>
      </c>
      <c r="H1524" s="3" t="s">
        <v>8</v>
      </c>
      <c r="I1524" s="3" t="s">
        <v>9</v>
      </c>
      <c r="J1524" s="3" t="s">
        <v>10</v>
      </c>
      <c r="K1524" s="3" t="s">
        <v>11</v>
      </c>
      <c r="L1524" s="3" t="s">
        <v>12</v>
      </c>
      <c r="M1524" s="3" t="s">
        <v>13</v>
      </c>
      <c r="N1524" s="3" t="s">
        <v>14</v>
      </c>
      <c r="O1524" s="3" t="s">
        <v>15</v>
      </c>
      <c r="P1524" s="3" t="s">
        <v>16</v>
      </c>
      <c r="Q1524" s="3" t="s">
        <v>17</v>
      </c>
      <c r="R1524" s="3" t="s">
        <v>18</v>
      </c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</row>
    <row r="1525" spans="2:40" ht="15" customHeight="1" x14ac:dyDescent="0.25">
      <c r="B1525" s="8"/>
      <c r="C1525" s="8" t="s">
        <v>19</v>
      </c>
      <c r="D1525" s="8"/>
      <c r="E1525" s="8"/>
      <c r="F1525" t="s">
        <v>20</v>
      </c>
      <c r="I1525">
        <v>1</v>
      </c>
      <c r="K1525">
        <v>1</v>
      </c>
      <c r="AM1525">
        <f>SUM(G1525:AL1525)</f>
        <v>2</v>
      </c>
      <c r="AN1525">
        <f>AM1525* E1527</f>
        <v>378</v>
      </c>
    </row>
    <row r="1526" spans="2:40" ht="15" customHeight="1" x14ac:dyDescent="0.25">
      <c r="B1526" s="8"/>
      <c r="C1526" s="8" t="s">
        <v>34</v>
      </c>
      <c r="D1526" s="8"/>
      <c r="E1526" s="8"/>
      <c r="F1526" t="s">
        <v>22</v>
      </c>
    </row>
    <row r="1527" spans="2:40" ht="15" customHeight="1" x14ac:dyDescent="0.25">
      <c r="B1527" s="8"/>
      <c r="C1527" t="s">
        <v>23</v>
      </c>
      <c r="D1527" s="4">
        <v>189</v>
      </c>
      <c r="E1527" s="5">
        <f>D1527 *(1-$N$5/100)</f>
        <v>189</v>
      </c>
    </row>
    <row r="1528" spans="2:40" ht="200.1" customHeight="1" x14ac:dyDescent="0.25">
      <c r="B1528" s="8"/>
      <c r="C1528" s="6" t="s">
        <v>24</v>
      </c>
      <c r="D1528" s="6"/>
      <c r="E1528" s="6">
        <f>SUM(G1526:AL1526)</f>
        <v>0</v>
      </c>
    </row>
    <row r="1529" spans="2:40" ht="15" customHeight="1" x14ac:dyDescent="0.25">
      <c r="B1529" s="8"/>
      <c r="C1529" s="6" t="s">
        <v>25</v>
      </c>
      <c r="D1529" s="6"/>
      <c r="E1529" s="5">
        <f>E1528*E1527</f>
        <v>0</v>
      </c>
    </row>
    <row r="1530" spans="2:40" ht="6.95" customHeight="1" x14ac:dyDescent="0.25"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</row>
    <row r="1531" spans="2:40" ht="20.100000000000001" customHeight="1" x14ac:dyDescent="0.25"/>
    <row r="1532" spans="2:40" ht="15" customHeight="1" x14ac:dyDescent="0.25">
      <c r="B1532" s="7"/>
      <c r="C1532" s="2" t="s">
        <v>310</v>
      </c>
      <c r="D1532" s="9" t="s">
        <v>311</v>
      </c>
      <c r="E1532" s="9"/>
      <c r="F1532" s="9"/>
      <c r="G1532" s="3" t="s">
        <v>7</v>
      </c>
      <c r="H1532" s="3" t="s">
        <v>8</v>
      </c>
      <c r="I1532" s="3" t="s">
        <v>9</v>
      </c>
      <c r="J1532" s="3" t="s">
        <v>10</v>
      </c>
      <c r="K1532" s="3" t="s">
        <v>11</v>
      </c>
      <c r="L1532" s="3" t="s">
        <v>12</v>
      </c>
      <c r="M1532" s="3" t="s">
        <v>13</v>
      </c>
      <c r="N1532" s="3" t="s">
        <v>14</v>
      </c>
      <c r="O1532" s="3" t="s">
        <v>15</v>
      </c>
      <c r="P1532" s="3" t="s">
        <v>16</v>
      </c>
      <c r="Q1532" s="3" t="s">
        <v>17</v>
      </c>
      <c r="R1532" s="3" t="s">
        <v>18</v>
      </c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</row>
    <row r="1533" spans="2:40" ht="15" customHeight="1" x14ac:dyDescent="0.25">
      <c r="B1533" s="8"/>
      <c r="C1533" s="8" t="s">
        <v>19</v>
      </c>
      <c r="D1533" s="8"/>
      <c r="E1533" s="8"/>
      <c r="F1533" t="s">
        <v>20</v>
      </c>
      <c r="I1533">
        <v>1</v>
      </c>
      <c r="J1533">
        <v>1</v>
      </c>
      <c r="K1533">
        <v>2</v>
      </c>
      <c r="L1533">
        <v>2</v>
      </c>
      <c r="M1533">
        <v>1</v>
      </c>
      <c r="AM1533">
        <f>SUM(G1533:AL1533)</f>
        <v>7</v>
      </c>
      <c r="AN1533">
        <f>AM1533* E1535</f>
        <v>693</v>
      </c>
    </row>
    <row r="1534" spans="2:40" ht="15" customHeight="1" x14ac:dyDescent="0.25">
      <c r="B1534" s="8"/>
      <c r="C1534" s="8" t="s">
        <v>34</v>
      </c>
      <c r="D1534" s="8"/>
      <c r="E1534" s="8"/>
      <c r="F1534" t="s">
        <v>22</v>
      </c>
    </row>
    <row r="1535" spans="2:40" ht="15" customHeight="1" x14ac:dyDescent="0.25">
      <c r="B1535" s="8"/>
      <c r="C1535" t="s">
        <v>23</v>
      </c>
      <c r="D1535" s="4">
        <v>99</v>
      </c>
      <c r="E1535" s="5">
        <f>D1535 *(1-$N$5/100)</f>
        <v>99</v>
      </c>
    </row>
    <row r="1536" spans="2:40" ht="200.1" customHeight="1" x14ac:dyDescent="0.25">
      <c r="B1536" s="8"/>
      <c r="C1536" s="6" t="s">
        <v>24</v>
      </c>
      <c r="D1536" s="6"/>
      <c r="E1536" s="6">
        <f>SUM(G1534:AL1534)</f>
        <v>0</v>
      </c>
    </row>
    <row r="1537" spans="2:40" ht="15" customHeight="1" x14ac:dyDescent="0.25">
      <c r="B1537" s="8"/>
      <c r="C1537" s="6" t="s">
        <v>25</v>
      </c>
      <c r="D1537" s="6"/>
      <c r="E1537" s="5">
        <f>E1536*E1535</f>
        <v>0</v>
      </c>
    </row>
    <row r="1538" spans="2:40" ht="6.95" customHeight="1" x14ac:dyDescent="0.25"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</row>
    <row r="1539" spans="2:40" ht="20.100000000000001" customHeight="1" x14ac:dyDescent="0.25"/>
    <row r="1540" spans="2:40" ht="15" customHeight="1" x14ac:dyDescent="0.25">
      <c r="B1540" s="7"/>
      <c r="C1540" s="2" t="s">
        <v>312</v>
      </c>
      <c r="D1540" s="9" t="s">
        <v>311</v>
      </c>
      <c r="E1540" s="9"/>
      <c r="F1540" s="9"/>
      <c r="G1540" s="3" t="s">
        <v>7</v>
      </c>
      <c r="H1540" s="3" t="s">
        <v>8</v>
      </c>
      <c r="I1540" s="3" t="s">
        <v>9</v>
      </c>
      <c r="J1540" s="3" t="s">
        <v>10</v>
      </c>
      <c r="K1540" s="3" t="s">
        <v>11</v>
      </c>
      <c r="L1540" s="3" t="s">
        <v>12</v>
      </c>
      <c r="M1540" s="3" t="s">
        <v>13</v>
      </c>
      <c r="N1540" s="3" t="s">
        <v>14</v>
      </c>
      <c r="O1540" s="3" t="s">
        <v>15</v>
      </c>
      <c r="P1540" s="3" t="s">
        <v>16</v>
      </c>
      <c r="Q1540" s="3" t="s">
        <v>17</v>
      </c>
      <c r="R1540" s="3" t="s">
        <v>18</v>
      </c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</row>
    <row r="1541" spans="2:40" ht="15" customHeight="1" x14ac:dyDescent="0.25">
      <c r="B1541" s="8"/>
      <c r="C1541" s="8" t="s">
        <v>19</v>
      </c>
      <c r="D1541" s="8"/>
      <c r="E1541" s="8"/>
      <c r="F1541" t="s">
        <v>20</v>
      </c>
      <c r="K1541">
        <v>1</v>
      </c>
      <c r="M1541">
        <v>1</v>
      </c>
      <c r="AM1541">
        <f>SUM(G1541:AL1541)</f>
        <v>2</v>
      </c>
      <c r="AN1541">
        <f>AM1541* E1543</f>
        <v>198</v>
      </c>
    </row>
    <row r="1542" spans="2:40" ht="15" customHeight="1" x14ac:dyDescent="0.25">
      <c r="B1542" s="8"/>
      <c r="C1542" s="8" t="s">
        <v>34</v>
      </c>
      <c r="D1542" s="8"/>
      <c r="E1542" s="8"/>
      <c r="F1542" t="s">
        <v>22</v>
      </c>
    </row>
    <row r="1543" spans="2:40" ht="15" customHeight="1" x14ac:dyDescent="0.25">
      <c r="B1543" s="8"/>
      <c r="C1543" t="s">
        <v>23</v>
      </c>
      <c r="D1543" s="4">
        <v>99</v>
      </c>
      <c r="E1543" s="5">
        <f>D1543 *(1-$N$5/100)</f>
        <v>99</v>
      </c>
    </row>
    <row r="1544" spans="2:40" ht="200.1" customHeight="1" x14ac:dyDescent="0.25">
      <c r="B1544" s="8"/>
      <c r="C1544" s="6" t="s">
        <v>24</v>
      </c>
      <c r="D1544" s="6"/>
      <c r="E1544" s="6">
        <f>SUM(G1542:AL1542)</f>
        <v>0</v>
      </c>
    </row>
    <row r="1545" spans="2:40" ht="15" customHeight="1" x14ac:dyDescent="0.25">
      <c r="B1545" s="8"/>
      <c r="C1545" s="6" t="s">
        <v>25</v>
      </c>
      <c r="D1545" s="6"/>
      <c r="E1545" s="5">
        <f>E1544*E1543</f>
        <v>0</v>
      </c>
    </row>
    <row r="1546" spans="2:40" ht="6.95" customHeight="1" x14ac:dyDescent="0.25"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</row>
    <row r="1547" spans="2:40" ht="20.100000000000001" customHeight="1" x14ac:dyDescent="0.25"/>
    <row r="1548" spans="2:40" ht="15" customHeight="1" x14ac:dyDescent="0.25">
      <c r="B1548" s="7"/>
      <c r="C1548" s="2" t="s">
        <v>313</v>
      </c>
      <c r="D1548" s="9" t="s">
        <v>311</v>
      </c>
      <c r="E1548" s="9"/>
      <c r="F1548" s="9"/>
      <c r="G1548" s="3" t="s">
        <v>7</v>
      </c>
      <c r="H1548" s="3" t="s">
        <v>8</v>
      </c>
      <c r="I1548" s="3" t="s">
        <v>9</v>
      </c>
      <c r="J1548" s="3" t="s">
        <v>10</v>
      </c>
      <c r="K1548" s="3" t="s">
        <v>11</v>
      </c>
      <c r="L1548" s="3" t="s">
        <v>12</v>
      </c>
      <c r="M1548" s="3" t="s">
        <v>13</v>
      </c>
      <c r="N1548" s="3" t="s">
        <v>14</v>
      </c>
      <c r="O1548" s="3" t="s">
        <v>15</v>
      </c>
      <c r="P1548" s="3" t="s">
        <v>16</v>
      </c>
      <c r="Q1548" s="3" t="s">
        <v>17</v>
      </c>
      <c r="R1548" s="3" t="s">
        <v>18</v>
      </c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</row>
    <row r="1549" spans="2:40" ht="15" customHeight="1" x14ac:dyDescent="0.25">
      <c r="B1549" s="8"/>
      <c r="C1549" s="8" t="s">
        <v>19</v>
      </c>
      <c r="D1549" s="8"/>
      <c r="E1549" s="8"/>
      <c r="F1549" t="s">
        <v>20</v>
      </c>
      <c r="I1549">
        <v>1</v>
      </c>
      <c r="L1549">
        <v>1</v>
      </c>
      <c r="M1549">
        <v>1</v>
      </c>
      <c r="AM1549">
        <f>SUM(G1549:AL1549)</f>
        <v>3</v>
      </c>
      <c r="AN1549">
        <f>AM1549* E1551</f>
        <v>297</v>
      </c>
    </row>
    <row r="1550" spans="2:40" ht="15" customHeight="1" x14ac:dyDescent="0.25">
      <c r="B1550" s="8"/>
      <c r="C1550" s="8" t="s">
        <v>34</v>
      </c>
      <c r="D1550" s="8"/>
      <c r="E1550" s="8"/>
      <c r="F1550" t="s">
        <v>22</v>
      </c>
    </row>
    <row r="1551" spans="2:40" ht="15" customHeight="1" x14ac:dyDescent="0.25">
      <c r="B1551" s="8"/>
      <c r="C1551" t="s">
        <v>23</v>
      </c>
      <c r="D1551" s="4">
        <v>99</v>
      </c>
      <c r="E1551" s="5">
        <f>D1551 *(1-$N$5/100)</f>
        <v>99</v>
      </c>
    </row>
    <row r="1552" spans="2:40" ht="200.1" customHeight="1" x14ac:dyDescent="0.25">
      <c r="B1552" s="8"/>
      <c r="C1552" s="6" t="s">
        <v>24</v>
      </c>
      <c r="D1552" s="6"/>
      <c r="E1552" s="6">
        <f>SUM(G1550:AL1550)</f>
        <v>0</v>
      </c>
    </row>
    <row r="1553" spans="2:40" ht="15" customHeight="1" x14ac:dyDescent="0.25">
      <c r="B1553" s="8"/>
      <c r="C1553" s="6" t="s">
        <v>25</v>
      </c>
      <c r="D1553" s="6"/>
      <c r="E1553" s="5">
        <f>E1552*E1551</f>
        <v>0</v>
      </c>
    </row>
    <row r="1554" spans="2:40" ht="6.95" customHeight="1" x14ac:dyDescent="0.25"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</row>
    <row r="1555" spans="2:40" ht="20.100000000000001" customHeight="1" x14ac:dyDescent="0.25"/>
    <row r="1556" spans="2:40" ht="15" customHeight="1" x14ac:dyDescent="0.25">
      <c r="B1556" s="7"/>
      <c r="C1556" s="2" t="s">
        <v>314</v>
      </c>
      <c r="D1556" s="9" t="s">
        <v>132</v>
      </c>
      <c r="E1556" s="9"/>
      <c r="F1556" s="9"/>
      <c r="G1556" s="3">
        <v>55</v>
      </c>
      <c r="H1556" s="3">
        <v>56</v>
      </c>
      <c r="I1556" s="3">
        <v>57</v>
      </c>
      <c r="J1556" s="3">
        <v>58</v>
      </c>
      <c r="K1556" s="3">
        <v>59</v>
      </c>
      <c r="L1556" s="3">
        <v>60</v>
      </c>
      <c r="M1556" s="3">
        <v>61</v>
      </c>
      <c r="N1556" s="3">
        <v>65</v>
      </c>
      <c r="O1556" s="3">
        <v>70</v>
      </c>
      <c r="P1556" s="3">
        <v>75</v>
      </c>
      <c r="Q1556" s="3">
        <v>80</v>
      </c>
      <c r="R1556" s="3">
        <v>85</v>
      </c>
      <c r="S1556" s="3">
        <v>90</v>
      </c>
      <c r="T1556" s="3">
        <v>95</v>
      </c>
      <c r="U1556" s="3">
        <v>100</v>
      </c>
      <c r="V1556" s="3">
        <v>105</v>
      </c>
      <c r="W1556" s="3">
        <v>110</v>
      </c>
      <c r="X1556" s="3">
        <v>115</v>
      </c>
      <c r="Y1556" s="3">
        <v>120</v>
      </c>
      <c r="Z1556" s="3">
        <v>125</v>
      </c>
      <c r="AA1556" s="3">
        <v>130</v>
      </c>
      <c r="AB1556" s="3">
        <v>135</v>
      </c>
      <c r="AC1556" s="3">
        <v>140</v>
      </c>
      <c r="AD1556" s="3">
        <v>145</v>
      </c>
      <c r="AE1556" s="3">
        <v>150</v>
      </c>
      <c r="AF1556" s="3">
        <v>62</v>
      </c>
      <c r="AG1556" s="3">
        <v>52</v>
      </c>
      <c r="AH1556" s="3">
        <v>54</v>
      </c>
      <c r="AI1556" s="3"/>
      <c r="AJ1556" s="3"/>
      <c r="AK1556" s="3"/>
      <c r="AL1556" s="3"/>
    </row>
    <row r="1557" spans="2:40" ht="15" customHeight="1" x14ac:dyDescent="0.25">
      <c r="B1557" s="8"/>
      <c r="C1557" s="8" t="s">
        <v>19</v>
      </c>
      <c r="D1557" s="8"/>
      <c r="E1557" s="8"/>
      <c r="F1557" t="s">
        <v>20</v>
      </c>
      <c r="U1557">
        <v>1</v>
      </c>
      <c r="AM1557">
        <f>SUM(G1557:AL1557)</f>
        <v>1</v>
      </c>
      <c r="AN1557">
        <f>AM1557* E1559</f>
        <v>39</v>
      </c>
    </row>
    <row r="1558" spans="2:40" ht="15" customHeight="1" x14ac:dyDescent="0.25">
      <c r="B1558" s="8"/>
      <c r="C1558" s="8" t="s">
        <v>133</v>
      </c>
      <c r="D1558" s="8"/>
      <c r="E1558" s="8"/>
      <c r="F1558" t="s">
        <v>22</v>
      </c>
    </row>
    <row r="1559" spans="2:40" ht="15" customHeight="1" x14ac:dyDescent="0.25">
      <c r="B1559" s="8"/>
      <c r="C1559" t="s">
        <v>23</v>
      </c>
      <c r="D1559" s="4">
        <v>39</v>
      </c>
      <c r="E1559" s="5">
        <f>D1559 *(1-$N$5/100)</f>
        <v>39</v>
      </c>
    </row>
    <row r="1560" spans="2:40" ht="200.1" customHeight="1" x14ac:dyDescent="0.25">
      <c r="B1560" s="8"/>
      <c r="C1560" s="6" t="s">
        <v>24</v>
      </c>
      <c r="D1560" s="6"/>
      <c r="E1560" s="6">
        <f>SUM(G1558:AL1558)</f>
        <v>0</v>
      </c>
    </row>
    <row r="1561" spans="2:40" ht="15" customHeight="1" x14ac:dyDescent="0.25">
      <c r="B1561" s="8"/>
      <c r="C1561" s="6" t="s">
        <v>25</v>
      </c>
      <c r="D1561" s="6"/>
      <c r="E1561" s="5">
        <f>E1560*E1559</f>
        <v>0</v>
      </c>
    </row>
    <row r="1562" spans="2:40" ht="6.95" customHeight="1" x14ac:dyDescent="0.25"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</row>
    <row r="1563" spans="2:40" ht="20.100000000000001" customHeight="1" x14ac:dyDescent="0.25"/>
    <row r="1564" spans="2:40" ht="15" customHeight="1" x14ac:dyDescent="0.25">
      <c r="B1564" s="7"/>
      <c r="C1564" s="2" t="s">
        <v>315</v>
      </c>
      <c r="D1564" s="9" t="s">
        <v>132</v>
      </c>
      <c r="E1564" s="9"/>
      <c r="F1564" s="9"/>
      <c r="G1564" s="3">
        <v>55</v>
      </c>
      <c r="H1564" s="3">
        <v>56</v>
      </c>
      <c r="I1564" s="3">
        <v>57</v>
      </c>
      <c r="J1564" s="3">
        <v>58</v>
      </c>
      <c r="K1564" s="3">
        <v>59</v>
      </c>
      <c r="L1564" s="3">
        <v>60</v>
      </c>
      <c r="M1564" s="3">
        <v>61</v>
      </c>
      <c r="N1564" s="3">
        <v>65</v>
      </c>
      <c r="O1564" s="3">
        <v>70</v>
      </c>
      <c r="P1564" s="3">
        <v>75</v>
      </c>
      <c r="Q1564" s="3">
        <v>80</v>
      </c>
      <c r="R1564" s="3">
        <v>85</v>
      </c>
      <c r="S1564" s="3">
        <v>90</v>
      </c>
      <c r="T1564" s="3">
        <v>95</v>
      </c>
      <c r="U1564" s="3">
        <v>100</v>
      </c>
      <c r="V1564" s="3">
        <v>105</v>
      </c>
      <c r="W1564" s="3">
        <v>110</v>
      </c>
      <c r="X1564" s="3">
        <v>115</v>
      </c>
      <c r="Y1564" s="3">
        <v>120</v>
      </c>
      <c r="Z1564" s="3">
        <v>125</v>
      </c>
      <c r="AA1564" s="3">
        <v>130</v>
      </c>
      <c r="AB1564" s="3">
        <v>135</v>
      </c>
      <c r="AC1564" s="3">
        <v>140</v>
      </c>
      <c r="AD1564" s="3">
        <v>145</v>
      </c>
      <c r="AE1564" s="3">
        <v>150</v>
      </c>
      <c r="AF1564" s="3">
        <v>62</v>
      </c>
      <c r="AG1564" s="3">
        <v>52</v>
      </c>
      <c r="AH1564" s="3">
        <v>54</v>
      </c>
      <c r="AI1564" s="3"/>
      <c r="AJ1564" s="3"/>
      <c r="AK1564" s="3"/>
      <c r="AL1564" s="3"/>
    </row>
    <row r="1565" spans="2:40" ht="15" customHeight="1" x14ac:dyDescent="0.25">
      <c r="B1565" s="8"/>
      <c r="C1565" s="8" t="s">
        <v>19</v>
      </c>
      <c r="D1565" s="8"/>
      <c r="E1565" s="8"/>
      <c r="F1565" t="s">
        <v>20</v>
      </c>
      <c r="U1565">
        <v>1</v>
      </c>
      <c r="AM1565">
        <f>SUM(G1565:AL1565)</f>
        <v>1</v>
      </c>
      <c r="AN1565">
        <f>AM1565* E1567</f>
        <v>49</v>
      </c>
    </row>
    <row r="1566" spans="2:40" ht="15" customHeight="1" x14ac:dyDescent="0.25">
      <c r="B1566" s="8"/>
      <c r="C1566" s="8" t="s">
        <v>133</v>
      </c>
      <c r="D1566" s="8"/>
      <c r="E1566" s="8"/>
      <c r="F1566" t="s">
        <v>22</v>
      </c>
    </row>
    <row r="1567" spans="2:40" ht="15" customHeight="1" x14ac:dyDescent="0.25">
      <c r="B1567" s="8"/>
      <c r="C1567" t="s">
        <v>23</v>
      </c>
      <c r="D1567" s="4">
        <v>49</v>
      </c>
      <c r="E1567" s="5">
        <f>D1567 *(1-$N$5/100)</f>
        <v>49</v>
      </c>
    </row>
    <row r="1568" spans="2:40" ht="200.1" customHeight="1" x14ac:dyDescent="0.25">
      <c r="B1568" s="8"/>
      <c r="C1568" s="6" t="s">
        <v>24</v>
      </c>
      <c r="D1568" s="6"/>
      <c r="E1568" s="6">
        <f>SUM(G1566:AL1566)</f>
        <v>0</v>
      </c>
    </row>
    <row r="1569" spans="2:40" ht="15" customHeight="1" x14ac:dyDescent="0.25">
      <c r="B1569" s="8"/>
      <c r="C1569" s="6" t="s">
        <v>25</v>
      </c>
      <c r="D1569" s="6"/>
      <c r="E1569" s="5">
        <f>E1568*E1567</f>
        <v>0</v>
      </c>
    </row>
    <row r="1570" spans="2:40" ht="6.95" customHeight="1" x14ac:dyDescent="0.25"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</row>
    <row r="1571" spans="2:40" ht="20.100000000000001" customHeight="1" x14ac:dyDescent="0.25"/>
    <row r="1572" spans="2:40" ht="15" customHeight="1" x14ac:dyDescent="0.25">
      <c r="B1572" s="7"/>
      <c r="C1572" s="2" t="s">
        <v>316</v>
      </c>
      <c r="D1572" s="9" t="s">
        <v>136</v>
      </c>
      <c r="E1572" s="9"/>
      <c r="F1572" s="9"/>
      <c r="G1572" s="3" t="s">
        <v>142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</row>
    <row r="1573" spans="2:40" ht="15" customHeight="1" x14ac:dyDescent="0.25">
      <c r="B1573" s="8"/>
      <c r="C1573" s="8" t="s">
        <v>19</v>
      </c>
      <c r="D1573" s="8"/>
      <c r="E1573" s="8"/>
      <c r="F1573" t="s">
        <v>20</v>
      </c>
      <c r="G1573">
        <v>2</v>
      </c>
      <c r="AM1573">
        <f>SUM(G1573:AL1573)</f>
        <v>2</v>
      </c>
      <c r="AN1573">
        <f>AM1573* E1575</f>
        <v>110</v>
      </c>
    </row>
    <row r="1574" spans="2:40" ht="15" customHeight="1" x14ac:dyDescent="0.25">
      <c r="B1574" s="8"/>
      <c r="C1574" s="8" t="s">
        <v>317</v>
      </c>
      <c r="D1574" s="8"/>
      <c r="E1574" s="8"/>
      <c r="F1574" t="s">
        <v>22</v>
      </c>
    </row>
    <row r="1575" spans="2:40" ht="15" customHeight="1" x14ac:dyDescent="0.25">
      <c r="B1575" s="8"/>
      <c r="C1575" t="s">
        <v>23</v>
      </c>
      <c r="D1575" s="4">
        <v>55</v>
      </c>
      <c r="E1575" s="5">
        <f>D1575 *(1-$N$5/100)</f>
        <v>55</v>
      </c>
    </row>
    <row r="1576" spans="2:40" ht="200.1" customHeight="1" x14ac:dyDescent="0.25">
      <c r="B1576" s="8"/>
      <c r="C1576" s="6" t="s">
        <v>24</v>
      </c>
      <c r="D1576" s="6"/>
      <c r="E1576" s="6">
        <f>SUM(G1574:AL1574)</f>
        <v>0</v>
      </c>
    </row>
    <row r="1577" spans="2:40" ht="15" customHeight="1" x14ac:dyDescent="0.25">
      <c r="B1577" s="8"/>
      <c r="C1577" s="6" t="s">
        <v>25</v>
      </c>
      <c r="D1577" s="6"/>
      <c r="E1577" s="5">
        <f>E1576*E1575</f>
        <v>0</v>
      </c>
    </row>
    <row r="1578" spans="2:40" ht="6.95" customHeight="1" x14ac:dyDescent="0.25"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</row>
    <row r="1579" spans="2:40" ht="20.100000000000001" customHeight="1" x14ac:dyDescent="0.25"/>
  </sheetData>
  <mergeCells count="794">
    <mergeCell ref="G7:M7"/>
    <mergeCell ref="N7:R7"/>
    <mergeCell ref="G8:M8"/>
    <mergeCell ref="N8:R8"/>
    <mergeCell ref="B12:B17"/>
    <mergeCell ref="D12:F12"/>
    <mergeCell ref="C13:E13"/>
    <mergeCell ref="C14:E14"/>
    <mergeCell ref="G2:M2"/>
    <mergeCell ref="N2:R2"/>
    <mergeCell ref="G3:M3"/>
    <mergeCell ref="N3:R3"/>
    <mergeCell ref="G5:M5"/>
    <mergeCell ref="N5:R5"/>
    <mergeCell ref="B36:B41"/>
    <mergeCell ref="D36:F36"/>
    <mergeCell ref="C37:E37"/>
    <mergeCell ref="C38:E38"/>
    <mergeCell ref="B44:B49"/>
    <mergeCell ref="D44:F44"/>
    <mergeCell ref="C45:E45"/>
    <mergeCell ref="C46:E46"/>
    <mergeCell ref="B20:B25"/>
    <mergeCell ref="D20:F20"/>
    <mergeCell ref="C21:E21"/>
    <mergeCell ref="C22:E22"/>
    <mergeCell ref="B28:B33"/>
    <mergeCell ref="D28:F28"/>
    <mergeCell ref="C29:E29"/>
    <mergeCell ref="C30:E30"/>
    <mergeCell ref="B68:B73"/>
    <mergeCell ref="D68:F68"/>
    <mergeCell ref="C69:E69"/>
    <mergeCell ref="C70:E70"/>
    <mergeCell ref="B76:B81"/>
    <mergeCell ref="D76:F76"/>
    <mergeCell ref="C77:E77"/>
    <mergeCell ref="C78:E78"/>
    <mergeCell ref="B52:B57"/>
    <mergeCell ref="D52:F52"/>
    <mergeCell ref="C53:E53"/>
    <mergeCell ref="C54:E54"/>
    <mergeCell ref="B60:B65"/>
    <mergeCell ref="D60:F60"/>
    <mergeCell ref="C61:E61"/>
    <mergeCell ref="C62:E62"/>
    <mergeCell ref="B100:B105"/>
    <mergeCell ref="D100:F100"/>
    <mergeCell ref="C101:E101"/>
    <mergeCell ref="C102:E102"/>
    <mergeCell ref="B108:B113"/>
    <mergeCell ref="D108:F108"/>
    <mergeCell ref="C109:E109"/>
    <mergeCell ref="C110:E110"/>
    <mergeCell ref="B84:B89"/>
    <mergeCell ref="D84:F84"/>
    <mergeCell ref="C85:E85"/>
    <mergeCell ref="C86:E86"/>
    <mergeCell ref="B92:B97"/>
    <mergeCell ref="D92:F92"/>
    <mergeCell ref="C93:E93"/>
    <mergeCell ref="C94:E94"/>
    <mergeCell ref="B132:B137"/>
    <mergeCell ref="D132:F132"/>
    <mergeCell ref="C133:E133"/>
    <mergeCell ref="C134:E134"/>
    <mergeCell ref="B140:B145"/>
    <mergeCell ref="D140:F140"/>
    <mergeCell ref="C141:E141"/>
    <mergeCell ref="C142:E142"/>
    <mergeCell ref="B116:B121"/>
    <mergeCell ref="D116:F116"/>
    <mergeCell ref="C117:E117"/>
    <mergeCell ref="C118:E118"/>
    <mergeCell ref="B124:B129"/>
    <mergeCell ref="D124:F124"/>
    <mergeCell ref="C125:E125"/>
    <mergeCell ref="C126:E126"/>
    <mergeCell ref="B164:B169"/>
    <mergeCell ref="D164:F164"/>
    <mergeCell ref="C165:E165"/>
    <mergeCell ref="C166:E166"/>
    <mergeCell ref="B172:B177"/>
    <mergeCell ref="D172:F172"/>
    <mergeCell ref="C173:E173"/>
    <mergeCell ref="C174:E174"/>
    <mergeCell ref="B148:B153"/>
    <mergeCell ref="D148:F148"/>
    <mergeCell ref="C149:E149"/>
    <mergeCell ref="C150:E150"/>
    <mergeCell ref="B156:B161"/>
    <mergeCell ref="D156:F156"/>
    <mergeCell ref="C157:E157"/>
    <mergeCell ref="C158:E158"/>
    <mergeCell ref="B196:B201"/>
    <mergeCell ref="D196:F196"/>
    <mergeCell ref="C197:E197"/>
    <mergeCell ref="C198:E198"/>
    <mergeCell ref="B204:B209"/>
    <mergeCell ref="D204:F204"/>
    <mergeCell ref="C205:E205"/>
    <mergeCell ref="C206:E206"/>
    <mergeCell ref="B180:B185"/>
    <mergeCell ref="D180:F180"/>
    <mergeCell ref="C181:E181"/>
    <mergeCell ref="C182:E182"/>
    <mergeCell ref="B188:B193"/>
    <mergeCell ref="D188:F188"/>
    <mergeCell ref="C189:E189"/>
    <mergeCell ref="C190:E190"/>
    <mergeCell ref="B228:B233"/>
    <mergeCell ref="D228:F228"/>
    <mergeCell ref="C229:E229"/>
    <mergeCell ref="C230:E230"/>
    <mergeCell ref="B236:B241"/>
    <mergeCell ref="D236:F236"/>
    <mergeCell ref="C237:E237"/>
    <mergeCell ref="C238:E238"/>
    <mergeCell ref="B212:B217"/>
    <mergeCell ref="D212:F212"/>
    <mergeCell ref="C213:E213"/>
    <mergeCell ref="C214:E214"/>
    <mergeCell ref="B220:B225"/>
    <mergeCell ref="D220:F220"/>
    <mergeCell ref="C221:E221"/>
    <mergeCell ref="C222:E222"/>
    <mergeCell ref="B260:B265"/>
    <mergeCell ref="D260:F260"/>
    <mergeCell ref="C261:E261"/>
    <mergeCell ref="C262:E262"/>
    <mergeCell ref="B268:B273"/>
    <mergeCell ref="D268:F268"/>
    <mergeCell ref="C269:E269"/>
    <mergeCell ref="C270:E270"/>
    <mergeCell ref="B244:B249"/>
    <mergeCell ref="D244:F244"/>
    <mergeCell ref="C245:E245"/>
    <mergeCell ref="C246:E246"/>
    <mergeCell ref="B252:B257"/>
    <mergeCell ref="D252:F252"/>
    <mergeCell ref="C253:E253"/>
    <mergeCell ref="C254:E254"/>
    <mergeCell ref="B292:B297"/>
    <mergeCell ref="D292:F292"/>
    <mergeCell ref="C293:E293"/>
    <mergeCell ref="C294:E294"/>
    <mergeCell ref="B300:B305"/>
    <mergeCell ref="D300:F300"/>
    <mergeCell ref="C301:E301"/>
    <mergeCell ref="C302:E302"/>
    <mergeCell ref="B276:B281"/>
    <mergeCell ref="D276:F276"/>
    <mergeCell ref="C277:E277"/>
    <mergeCell ref="C278:E278"/>
    <mergeCell ref="B284:B289"/>
    <mergeCell ref="D284:F284"/>
    <mergeCell ref="C285:E285"/>
    <mergeCell ref="C286:E286"/>
    <mergeCell ref="B324:B329"/>
    <mergeCell ref="D324:F324"/>
    <mergeCell ref="C325:E325"/>
    <mergeCell ref="C326:E326"/>
    <mergeCell ref="B332:B337"/>
    <mergeCell ref="D332:F332"/>
    <mergeCell ref="C333:E333"/>
    <mergeCell ref="C334:E334"/>
    <mergeCell ref="B308:B313"/>
    <mergeCell ref="D308:F308"/>
    <mergeCell ref="C309:E309"/>
    <mergeCell ref="C310:E310"/>
    <mergeCell ref="B316:B321"/>
    <mergeCell ref="D316:F316"/>
    <mergeCell ref="C317:E317"/>
    <mergeCell ref="C318:E318"/>
    <mergeCell ref="B356:B361"/>
    <mergeCell ref="D356:F356"/>
    <mergeCell ref="C357:E357"/>
    <mergeCell ref="C358:E358"/>
    <mergeCell ref="B364:B369"/>
    <mergeCell ref="D364:F364"/>
    <mergeCell ref="C365:E365"/>
    <mergeCell ref="C366:E366"/>
    <mergeCell ref="B340:B345"/>
    <mergeCell ref="D340:F340"/>
    <mergeCell ref="C341:E341"/>
    <mergeCell ref="C342:E342"/>
    <mergeCell ref="B348:B353"/>
    <mergeCell ref="D348:F348"/>
    <mergeCell ref="C349:E349"/>
    <mergeCell ref="C350:E350"/>
    <mergeCell ref="B388:B393"/>
    <mergeCell ref="D388:F388"/>
    <mergeCell ref="C389:E389"/>
    <mergeCell ref="C390:E390"/>
    <mergeCell ref="B396:B401"/>
    <mergeCell ref="D396:F396"/>
    <mergeCell ref="C397:E397"/>
    <mergeCell ref="C398:E398"/>
    <mergeCell ref="B372:B377"/>
    <mergeCell ref="D372:F372"/>
    <mergeCell ref="C373:E373"/>
    <mergeCell ref="C374:E374"/>
    <mergeCell ref="B380:B385"/>
    <mergeCell ref="D380:F380"/>
    <mergeCell ref="C381:E381"/>
    <mergeCell ref="C382:E382"/>
    <mergeCell ref="B420:B425"/>
    <mergeCell ref="D420:F420"/>
    <mergeCell ref="C421:E421"/>
    <mergeCell ref="C422:E422"/>
    <mergeCell ref="B428:B433"/>
    <mergeCell ref="D428:F428"/>
    <mergeCell ref="C429:E429"/>
    <mergeCell ref="C430:E430"/>
    <mergeCell ref="B404:B409"/>
    <mergeCell ref="D404:F404"/>
    <mergeCell ref="C405:E405"/>
    <mergeCell ref="C406:E406"/>
    <mergeCell ref="B412:B417"/>
    <mergeCell ref="D412:F412"/>
    <mergeCell ref="C413:E413"/>
    <mergeCell ref="C414:E414"/>
    <mergeCell ref="B452:B457"/>
    <mergeCell ref="D452:F452"/>
    <mergeCell ref="C453:E453"/>
    <mergeCell ref="C454:E454"/>
    <mergeCell ref="B460:B465"/>
    <mergeCell ref="D460:F460"/>
    <mergeCell ref="C461:E461"/>
    <mergeCell ref="C462:E462"/>
    <mergeCell ref="B436:B441"/>
    <mergeCell ref="D436:F436"/>
    <mergeCell ref="C437:E437"/>
    <mergeCell ref="C438:E438"/>
    <mergeCell ref="B444:B449"/>
    <mergeCell ref="D444:F444"/>
    <mergeCell ref="C445:E445"/>
    <mergeCell ref="C446:E446"/>
    <mergeCell ref="B484:B489"/>
    <mergeCell ref="D484:F484"/>
    <mergeCell ref="C485:E485"/>
    <mergeCell ref="C486:E486"/>
    <mergeCell ref="B492:B497"/>
    <mergeCell ref="D492:F492"/>
    <mergeCell ref="C493:E493"/>
    <mergeCell ref="C494:E494"/>
    <mergeCell ref="B468:B473"/>
    <mergeCell ref="D468:F468"/>
    <mergeCell ref="C469:E469"/>
    <mergeCell ref="C470:E470"/>
    <mergeCell ref="B476:B481"/>
    <mergeCell ref="D476:F476"/>
    <mergeCell ref="C477:E477"/>
    <mergeCell ref="C478:E478"/>
    <mergeCell ref="B516:B521"/>
    <mergeCell ref="D516:F516"/>
    <mergeCell ref="C517:E517"/>
    <mergeCell ref="C518:E518"/>
    <mergeCell ref="B524:B529"/>
    <mergeCell ref="D524:F524"/>
    <mergeCell ref="C525:E525"/>
    <mergeCell ref="C526:E526"/>
    <mergeCell ref="B500:B505"/>
    <mergeCell ref="D500:F500"/>
    <mergeCell ref="C501:E501"/>
    <mergeCell ref="C502:E502"/>
    <mergeCell ref="B508:B513"/>
    <mergeCell ref="D508:F508"/>
    <mergeCell ref="C509:E509"/>
    <mergeCell ref="C510:E510"/>
    <mergeCell ref="B548:B553"/>
    <mergeCell ref="D548:F548"/>
    <mergeCell ref="C549:E549"/>
    <mergeCell ref="C550:E550"/>
    <mergeCell ref="B556:B561"/>
    <mergeCell ref="D556:F556"/>
    <mergeCell ref="C557:E557"/>
    <mergeCell ref="C558:E558"/>
    <mergeCell ref="B532:B537"/>
    <mergeCell ref="D532:F532"/>
    <mergeCell ref="C533:E533"/>
    <mergeCell ref="C534:E534"/>
    <mergeCell ref="B540:B545"/>
    <mergeCell ref="D540:F540"/>
    <mergeCell ref="C541:E541"/>
    <mergeCell ref="C542:E542"/>
    <mergeCell ref="B580:B585"/>
    <mergeCell ref="D580:F580"/>
    <mergeCell ref="C581:E581"/>
    <mergeCell ref="C582:E582"/>
    <mergeCell ref="B588:B593"/>
    <mergeCell ref="D588:F588"/>
    <mergeCell ref="C589:E589"/>
    <mergeCell ref="C590:E590"/>
    <mergeCell ref="B564:B569"/>
    <mergeCell ref="D564:F564"/>
    <mergeCell ref="C565:E565"/>
    <mergeCell ref="C566:E566"/>
    <mergeCell ref="B572:B577"/>
    <mergeCell ref="D572:F572"/>
    <mergeCell ref="C573:E573"/>
    <mergeCell ref="C574:E574"/>
    <mergeCell ref="B612:B617"/>
    <mergeCell ref="D612:F612"/>
    <mergeCell ref="C613:E613"/>
    <mergeCell ref="C614:E614"/>
    <mergeCell ref="B620:B625"/>
    <mergeCell ref="D620:F620"/>
    <mergeCell ref="C621:E621"/>
    <mergeCell ref="C622:E622"/>
    <mergeCell ref="B596:B601"/>
    <mergeCell ref="D596:F596"/>
    <mergeCell ref="C597:E597"/>
    <mergeCell ref="C598:E598"/>
    <mergeCell ref="B604:B609"/>
    <mergeCell ref="D604:F604"/>
    <mergeCell ref="C605:E605"/>
    <mergeCell ref="C606:E606"/>
    <mergeCell ref="B644:B649"/>
    <mergeCell ref="D644:F644"/>
    <mergeCell ref="C645:E645"/>
    <mergeCell ref="C646:E646"/>
    <mergeCell ref="B652:B657"/>
    <mergeCell ref="D652:F652"/>
    <mergeCell ref="C653:E653"/>
    <mergeCell ref="C654:E654"/>
    <mergeCell ref="B628:B633"/>
    <mergeCell ref="D628:F628"/>
    <mergeCell ref="C629:E629"/>
    <mergeCell ref="C630:E630"/>
    <mergeCell ref="B636:B641"/>
    <mergeCell ref="D636:F636"/>
    <mergeCell ref="C637:E637"/>
    <mergeCell ref="C638:E638"/>
    <mergeCell ref="B676:B681"/>
    <mergeCell ref="D676:F676"/>
    <mergeCell ref="C677:E677"/>
    <mergeCell ref="C678:E678"/>
    <mergeCell ref="B684:B689"/>
    <mergeCell ref="D684:F684"/>
    <mergeCell ref="C685:E685"/>
    <mergeCell ref="C686:E686"/>
    <mergeCell ref="B660:B665"/>
    <mergeCell ref="D660:F660"/>
    <mergeCell ref="C661:E661"/>
    <mergeCell ref="C662:E662"/>
    <mergeCell ref="B668:B673"/>
    <mergeCell ref="D668:F668"/>
    <mergeCell ref="C669:E669"/>
    <mergeCell ref="C670:E670"/>
    <mergeCell ref="B708:B713"/>
    <mergeCell ref="D708:F708"/>
    <mergeCell ref="C709:E709"/>
    <mergeCell ref="C710:E710"/>
    <mergeCell ref="B716:B721"/>
    <mergeCell ref="D716:F716"/>
    <mergeCell ref="C717:E717"/>
    <mergeCell ref="C718:E718"/>
    <mergeCell ref="B692:B697"/>
    <mergeCell ref="D692:F692"/>
    <mergeCell ref="C693:E693"/>
    <mergeCell ref="C694:E694"/>
    <mergeCell ref="B700:B705"/>
    <mergeCell ref="D700:F700"/>
    <mergeCell ref="C701:E701"/>
    <mergeCell ref="C702:E702"/>
    <mergeCell ref="B740:B745"/>
    <mergeCell ref="D740:F740"/>
    <mergeCell ref="C741:E741"/>
    <mergeCell ref="C742:E742"/>
    <mergeCell ref="B748:B753"/>
    <mergeCell ref="D748:F748"/>
    <mergeCell ref="C749:E749"/>
    <mergeCell ref="C750:E750"/>
    <mergeCell ref="B724:B729"/>
    <mergeCell ref="D724:F724"/>
    <mergeCell ref="C725:E725"/>
    <mergeCell ref="C726:E726"/>
    <mergeCell ref="B732:B737"/>
    <mergeCell ref="D732:F732"/>
    <mergeCell ref="C733:E733"/>
    <mergeCell ref="C734:E734"/>
    <mergeCell ref="B772:B777"/>
    <mergeCell ref="D772:F772"/>
    <mergeCell ref="C773:E773"/>
    <mergeCell ref="C774:E774"/>
    <mergeCell ref="B780:B785"/>
    <mergeCell ref="D780:F780"/>
    <mergeCell ref="C781:E781"/>
    <mergeCell ref="C782:E782"/>
    <mergeCell ref="B756:B761"/>
    <mergeCell ref="D756:F756"/>
    <mergeCell ref="C757:E757"/>
    <mergeCell ref="C758:E758"/>
    <mergeCell ref="B764:B769"/>
    <mergeCell ref="D764:F764"/>
    <mergeCell ref="C765:E765"/>
    <mergeCell ref="C766:E766"/>
    <mergeCell ref="B804:B809"/>
    <mergeCell ref="D804:F804"/>
    <mergeCell ref="C805:E805"/>
    <mergeCell ref="C806:E806"/>
    <mergeCell ref="B812:B817"/>
    <mergeCell ref="D812:F812"/>
    <mergeCell ref="C813:E813"/>
    <mergeCell ref="C814:E814"/>
    <mergeCell ref="B788:B793"/>
    <mergeCell ref="D788:F788"/>
    <mergeCell ref="C789:E789"/>
    <mergeCell ref="C790:E790"/>
    <mergeCell ref="B796:B801"/>
    <mergeCell ref="D796:F796"/>
    <mergeCell ref="C797:E797"/>
    <mergeCell ref="C798:E798"/>
    <mergeCell ref="B836:B841"/>
    <mergeCell ref="D836:F836"/>
    <mergeCell ref="C837:E837"/>
    <mergeCell ref="C838:E838"/>
    <mergeCell ref="B844:B849"/>
    <mergeCell ref="D844:F844"/>
    <mergeCell ref="C845:E845"/>
    <mergeCell ref="C846:E846"/>
    <mergeCell ref="B820:B825"/>
    <mergeCell ref="D820:F820"/>
    <mergeCell ref="C821:E821"/>
    <mergeCell ref="C822:E822"/>
    <mergeCell ref="B828:B833"/>
    <mergeCell ref="D828:F828"/>
    <mergeCell ref="C829:E829"/>
    <mergeCell ref="C830:E830"/>
    <mergeCell ref="B868:B873"/>
    <mergeCell ref="D868:F868"/>
    <mergeCell ref="C869:E869"/>
    <mergeCell ref="C870:E870"/>
    <mergeCell ref="B876:B881"/>
    <mergeCell ref="D876:F876"/>
    <mergeCell ref="C877:E877"/>
    <mergeCell ref="C878:E878"/>
    <mergeCell ref="B852:B857"/>
    <mergeCell ref="D852:F852"/>
    <mergeCell ref="C853:E853"/>
    <mergeCell ref="C854:E854"/>
    <mergeCell ref="B860:B865"/>
    <mergeCell ref="D860:F860"/>
    <mergeCell ref="C861:E861"/>
    <mergeCell ref="C862:E862"/>
    <mergeCell ref="B900:B905"/>
    <mergeCell ref="D900:F900"/>
    <mergeCell ref="C901:E901"/>
    <mergeCell ref="C902:E902"/>
    <mergeCell ref="B908:B913"/>
    <mergeCell ref="D908:F908"/>
    <mergeCell ref="C909:E909"/>
    <mergeCell ref="C910:E910"/>
    <mergeCell ref="B884:B889"/>
    <mergeCell ref="D884:F884"/>
    <mergeCell ref="C885:E885"/>
    <mergeCell ref="C886:E886"/>
    <mergeCell ref="B892:B897"/>
    <mergeCell ref="D892:F892"/>
    <mergeCell ref="C893:E893"/>
    <mergeCell ref="C894:E894"/>
    <mergeCell ref="B932:B937"/>
    <mergeCell ref="D932:F932"/>
    <mergeCell ref="C933:E933"/>
    <mergeCell ref="C934:E934"/>
    <mergeCell ref="B940:B945"/>
    <mergeCell ref="D940:F940"/>
    <mergeCell ref="C941:E941"/>
    <mergeCell ref="C942:E942"/>
    <mergeCell ref="B916:B921"/>
    <mergeCell ref="D916:F916"/>
    <mergeCell ref="C917:E917"/>
    <mergeCell ref="C918:E918"/>
    <mergeCell ref="B924:B929"/>
    <mergeCell ref="D924:F924"/>
    <mergeCell ref="C925:E925"/>
    <mergeCell ref="C926:E926"/>
    <mergeCell ref="B964:B969"/>
    <mergeCell ref="D964:F964"/>
    <mergeCell ref="C965:E965"/>
    <mergeCell ref="C966:E966"/>
    <mergeCell ref="B972:B977"/>
    <mergeCell ref="D972:F972"/>
    <mergeCell ref="C973:E973"/>
    <mergeCell ref="C974:E974"/>
    <mergeCell ref="B948:B953"/>
    <mergeCell ref="D948:F948"/>
    <mergeCell ref="C949:E949"/>
    <mergeCell ref="C950:E950"/>
    <mergeCell ref="B956:B961"/>
    <mergeCell ref="D956:F956"/>
    <mergeCell ref="C957:E957"/>
    <mergeCell ref="C958:E958"/>
    <mergeCell ref="B996:B1001"/>
    <mergeCell ref="D996:F996"/>
    <mergeCell ref="C997:E997"/>
    <mergeCell ref="C998:E998"/>
    <mergeCell ref="B1004:B1009"/>
    <mergeCell ref="D1004:F1004"/>
    <mergeCell ref="C1005:E1005"/>
    <mergeCell ref="C1006:E1006"/>
    <mergeCell ref="B980:B985"/>
    <mergeCell ref="D980:F980"/>
    <mergeCell ref="C981:E981"/>
    <mergeCell ref="C982:E982"/>
    <mergeCell ref="B988:B993"/>
    <mergeCell ref="D988:F988"/>
    <mergeCell ref="C989:E989"/>
    <mergeCell ref="C990:E990"/>
    <mergeCell ref="B1028:B1033"/>
    <mergeCell ref="D1028:F1028"/>
    <mergeCell ref="C1029:E1029"/>
    <mergeCell ref="C1030:E1030"/>
    <mergeCell ref="B1036:B1041"/>
    <mergeCell ref="D1036:F1036"/>
    <mergeCell ref="C1037:E1037"/>
    <mergeCell ref="C1038:E1038"/>
    <mergeCell ref="B1012:B1017"/>
    <mergeCell ref="D1012:F1012"/>
    <mergeCell ref="C1013:E1013"/>
    <mergeCell ref="C1014:E1014"/>
    <mergeCell ref="B1020:B1025"/>
    <mergeCell ref="D1020:F1020"/>
    <mergeCell ref="C1021:E1021"/>
    <mergeCell ref="C1022:E1022"/>
    <mergeCell ref="B1060:B1065"/>
    <mergeCell ref="D1060:F1060"/>
    <mergeCell ref="C1061:E1061"/>
    <mergeCell ref="C1062:E1062"/>
    <mergeCell ref="B1068:B1073"/>
    <mergeCell ref="D1068:F1068"/>
    <mergeCell ref="C1069:E1069"/>
    <mergeCell ref="C1070:E1070"/>
    <mergeCell ref="B1044:B1049"/>
    <mergeCell ref="D1044:F1044"/>
    <mergeCell ref="C1045:E1045"/>
    <mergeCell ref="C1046:E1046"/>
    <mergeCell ref="B1052:B1057"/>
    <mergeCell ref="D1052:F1052"/>
    <mergeCell ref="C1053:E1053"/>
    <mergeCell ref="C1054:E1054"/>
    <mergeCell ref="B1092:B1097"/>
    <mergeCell ref="D1092:F1092"/>
    <mergeCell ref="C1093:E1093"/>
    <mergeCell ref="C1094:E1094"/>
    <mergeCell ref="B1100:B1105"/>
    <mergeCell ref="D1100:F1100"/>
    <mergeCell ref="C1101:E1101"/>
    <mergeCell ref="C1102:E1102"/>
    <mergeCell ref="B1076:B1081"/>
    <mergeCell ref="D1076:F1076"/>
    <mergeCell ref="C1077:E1077"/>
    <mergeCell ref="C1078:E1078"/>
    <mergeCell ref="B1084:B1089"/>
    <mergeCell ref="D1084:F1084"/>
    <mergeCell ref="C1085:E1085"/>
    <mergeCell ref="C1086:E1086"/>
    <mergeCell ref="B1124:B1129"/>
    <mergeCell ref="D1124:F1124"/>
    <mergeCell ref="C1125:E1125"/>
    <mergeCell ref="C1126:E1126"/>
    <mergeCell ref="B1132:B1137"/>
    <mergeCell ref="D1132:F1132"/>
    <mergeCell ref="C1133:E1133"/>
    <mergeCell ref="C1134:E1134"/>
    <mergeCell ref="B1108:B1113"/>
    <mergeCell ref="D1108:F1108"/>
    <mergeCell ref="C1109:E1109"/>
    <mergeCell ref="C1110:E1110"/>
    <mergeCell ref="B1116:B1121"/>
    <mergeCell ref="D1116:F1116"/>
    <mergeCell ref="C1117:E1117"/>
    <mergeCell ref="C1118:E1118"/>
    <mergeCell ref="B1156:B1161"/>
    <mergeCell ref="D1156:F1156"/>
    <mergeCell ref="C1157:E1157"/>
    <mergeCell ref="C1158:E1158"/>
    <mergeCell ref="B1164:B1169"/>
    <mergeCell ref="D1164:F1164"/>
    <mergeCell ref="C1165:E1165"/>
    <mergeCell ref="C1166:E1166"/>
    <mergeCell ref="B1140:B1145"/>
    <mergeCell ref="D1140:F1140"/>
    <mergeCell ref="C1141:E1141"/>
    <mergeCell ref="C1142:E1142"/>
    <mergeCell ref="B1148:B1153"/>
    <mergeCell ref="D1148:F1148"/>
    <mergeCell ref="C1149:E1149"/>
    <mergeCell ref="C1150:E1150"/>
    <mergeCell ref="B1188:B1193"/>
    <mergeCell ref="D1188:F1188"/>
    <mergeCell ref="C1189:E1189"/>
    <mergeCell ref="C1190:E1190"/>
    <mergeCell ref="B1196:B1201"/>
    <mergeCell ref="D1196:F1196"/>
    <mergeCell ref="C1197:E1197"/>
    <mergeCell ref="C1198:E1198"/>
    <mergeCell ref="B1172:B1177"/>
    <mergeCell ref="D1172:F1172"/>
    <mergeCell ref="C1173:E1173"/>
    <mergeCell ref="C1174:E1174"/>
    <mergeCell ref="B1180:B1185"/>
    <mergeCell ref="D1180:F1180"/>
    <mergeCell ref="C1181:E1181"/>
    <mergeCell ref="C1182:E1182"/>
    <mergeCell ref="B1220:B1225"/>
    <mergeCell ref="D1220:F1220"/>
    <mergeCell ref="C1221:E1221"/>
    <mergeCell ref="C1222:E1222"/>
    <mergeCell ref="B1228:B1233"/>
    <mergeCell ref="D1228:F1228"/>
    <mergeCell ref="C1229:E1229"/>
    <mergeCell ref="C1230:E1230"/>
    <mergeCell ref="B1204:B1209"/>
    <mergeCell ref="D1204:F1204"/>
    <mergeCell ref="C1205:E1205"/>
    <mergeCell ref="C1206:E1206"/>
    <mergeCell ref="B1212:B1217"/>
    <mergeCell ref="D1212:F1212"/>
    <mergeCell ref="C1213:E1213"/>
    <mergeCell ref="C1214:E1214"/>
    <mergeCell ref="B1252:B1257"/>
    <mergeCell ref="D1252:F1252"/>
    <mergeCell ref="C1253:E1253"/>
    <mergeCell ref="C1254:E1254"/>
    <mergeCell ref="B1260:B1265"/>
    <mergeCell ref="D1260:F1260"/>
    <mergeCell ref="C1261:E1261"/>
    <mergeCell ref="C1262:E1262"/>
    <mergeCell ref="B1236:B1241"/>
    <mergeCell ref="D1236:F1236"/>
    <mergeCell ref="C1237:E1237"/>
    <mergeCell ref="C1238:E1238"/>
    <mergeCell ref="B1244:B1249"/>
    <mergeCell ref="D1244:F1244"/>
    <mergeCell ref="C1245:E1245"/>
    <mergeCell ref="C1246:E1246"/>
    <mergeCell ref="B1284:B1289"/>
    <mergeCell ref="D1284:F1284"/>
    <mergeCell ref="C1285:E1285"/>
    <mergeCell ref="C1286:E1286"/>
    <mergeCell ref="B1292:B1297"/>
    <mergeCell ref="D1292:F1292"/>
    <mergeCell ref="C1293:E1293"/>
    <mergeCell ref="C1294:E1294"/>
    <mergeCell ref="B1268:B1273"/>
    <mergeCell ref="D1268:F1268"/>
    <mergeCell ref="C1269:E1269"/>
    <mergeCell ref="C1270:E1270"/>
    <mergeCell ref="B1276:B1281"/>
    <mergeCell ref="D1276:F1276"/>
    <mergeCell ref="C1277:E1277"/>
    <mergeCell ref="C1278:E1278"/>
    <mergeCell ref="B1316:B1321"/>
    <mergeCell ref="D1316:F1316"/>
    <mergeCell ref="C1317:E1317"/>
    <mergeCell ref="C1318:E1318"/>
    <mergeCell ref="B1324:B1329"/>
    <mergeCell ref="D1324:F1324"/>
    <mergeCell ref="C1325:E1325"/>
    <mergeCell ref="C1326:E1326"/>
    <mergeCell ref="B1300:B1305"/>
    <mergeCell ref="D1300:F1300"/>
    <mergeCell ref="C1301:E1301"/>
    <mergeCell ref="C1302:E1302"/>
    <mergeCell ref="B1308:B1313"/>
    <mergeCell ref="D1308:F1308"/>
    <mergeCell ref="C1309:E1309"/>
    <mergeCell ref="C1310:E1310"/>
    <mergeCell ref="B1348:B1353"/>
    <mergeCell ref="D1348:F1348"/>
    <mergeCell ref="C1349:E1349"/>
    <mergeCell ref="C1350:E1350"/>
    <mergeCell ref="B1356:B1361"/>
    <mergeCell ref="D1356:F1356"/>
    <mergeCell ref="C1357:E1357"/>
    <mergeCell ref="C1358:E1358"/>
    <mergeCell ref="B1332:B1337"/>
    <mergeCell ref="D1332:F1332"/>
    <mergeCell ref="C1333:E1333"/>
    <mergeCell ref="C1334:E1334"/>
    <mergeCell ref="B1340:B1345"/>
    <mergeCell ref="D1340:F1340"/>
    <mergeCell ref="C1341:E1341"/>
    <mergeCell ref="C1342:E1342"/>
    <mergeCell ref="B1380:B1385"/>
    <mergeCell ref="D1380:F1380"/>
    <mergeCell ref="C1381:E1381"/>
    <mergeCell ref="C1382:E1382"/>
    <mergeCell ref="B1388:B1393"/>
    <mergeCell ref="D1388:F1388"/>
    <mergeCell ref="C1389:E1389"/>
    <mergeCell ref="C1390:E1390"/>
    <mergeCell ref="B1364:B1369"/>
    <mergeCell ref="D1364:F1364"/>
    <mergeCell ref="C1365:E1365"/>
    <mergeCell ref="C1366:E1366"/>
    <mergeCell ref="B1372:B1377"/>
    <mergeCell ref="D1372:F1372"/>
    <mergeCell ref="C1373:E1373"/>
    <mergeCell ref="C1374:E1374"/>
    <mergeCell ref="B1412:B1417"/>
    <mergeCell ref="D1412:F1412"/>
    <mergeCell ref="C1413:E1413"/>
    <mergeCell ref="C1414:E1414"/>
    <mergeCell ref="B1420:B1425"/>
    <mergeCell ref="D1420:F1420"/>
    <mergeCell ref="C1421:E1421"/>
    <mergeCell ref="C1422:E1422"/>
    <mergeCell ref="B1396:B1401"/>
    <mergeCell ref="D1396:F1396"/>
    <mergeCell ref="C1397:E1397"/>
    <mergeCell ref="C1398:E1398"/>
    <mergeCell ref="B1404:B1409"/>
    <mergeCell ref="D1404:F1404"/>
    <mergeCell ref="C1405:E1405"/>
    <mergeCell ref="C1406:E1406"/>
    <mergeCell ref="B1444:B1449"/>
    <mergeCell ref="D1444:F1444"/>
    <mergeCell ref="C1445:E1445"/>
    <mergeCell ref="C1446:E1446"/>
    <mergeCell ref="B1452:B1457"/>
    <mergeCell ref="D1452:F1452"/>
    <mergeCell ref="C1453:E1453"/>
    <mergeCell ref="C1454:E1454"/>
    <mergeCell ref="B1428:B1433"/>
    <mergeCell ref="D1428:F1428"/>
    <mergeCell ref="C1429:E1429"/>
    <mergeCell ref="C1430:E1430"/>
    <mergeCell ref="B1436:B1441"/>
    <mergeCell ref="D1436:F1436"/>
    <mergeCell ref="C1437:E1437"/>
    <mergeCell ref="C1438:E1438"/>
    <mergeCell ref="B1476:B1481"/>
    <mergeCell ref="D1476:F1476"/>
    <mergeCell ref="C1477:E1477"/>
    <mergeCell ref="C1478:E1478"/>
    <mergeCell ref="B1484:B1489"/>
    <mergeCell ref="D1484:F1484"/>
    <mergeCell ref="C1485:E1485"/>
    <mergeCell ref="C1486:E1486"/>
    <mergeCell ref="B1460:B1465"/>
    <mergeCell ref="D1460:F1460"/>
    <mergeCell ref="C1461:E1461"/>
    <mergeCell ref="C1462:E1462"/>
    <mergeCell ref="B1468:B1473"/>
    <mergeCell ref="D1468:F1468"/>
    <mergeCell ref="C1469:E1469"/>
    <mergeCell ref="C1470:E1470"/>
    <mergeCell ref="B1508:B1513"/>
    <mergeCell ref="D1508:F1508"/>
    <mergeCell ref="C1509:E1509"/>
    <mergeCell ref="C1510:E1510"/>
    <mergeCell ref="B1516:B1521"/>
    <mergeCell ref="D1516:F1516"/>
    <mergeCell ref="C1517:E1517"/>
    <mergeCell ref="C1518:E1518"/>
    <mergeCell ref="B1492:B1497"/>
    <mergeCell ref="D1492:F1492"/>
    <mergeCell ref="C1493:E1493"/>
    <mergeCell ref="C1494:E1494"/>
    <mergeCell ref="B1500:B1505"/>
    <mergeCell ref="D1500:F1500"/>
    <mergeCell ref="C1501:E1501"/>
    <mergeCell ref="C1502:E1502"/>
    <mergeCell ref="B1540:B1545"/>
    <mergeCell ref="D1540:F1540"/>
    <mergeCell ref="C1541:E1541"/>
    <mergeCell ref="C1542:E1542"/>
    <mergeCell ref="B1548:B1553"/>
    <mergeCell ref="D1548:F1548"/>
    <mergeCell ref="C1549:E1549"/>
    <mergeCell ref="C1550:E1550"/>
    <mergeCell ref="B1524:B1529"/>
    <mergeCell ref="D1524:F1524"/>
    <mergeCell ref="C1525:E1525"/>
    <mergeCell ref="C1526:E1526"/>
    <mergeCell ref="B1532:B1537"/>
    <mergeCell ref="D1532:F1532"/>
    <mergeCell ref="C1533:E1533"/>
    <mergeCell ref="C1534:E1534"/>
    <mergeCell ref="B1572:B1577"/>
    <mergeCell ref="D1572:F1572"/>
    <mergeCell ref="C1573:E1573"/>
    <mergeCell ref="C1574:E1574"/>
    <mergeCell ref="B1556:B1561"/>
    <mergeCell ref="D1556:F1556"/>
    <mergeCell ref="C1557:E1557"/>
    <mergeCell ref="C1558:E1558"/>
    <mergeCell ref="B1564:B1569"/>
    <mergeCell ref="D1564:F1564"/>
    <mergeCell ref="C1565:E1565"/>
    <mergeCell ref="C1566:E15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2025-08-29T15:54:21Z</dcterms:created>
  <dcterms:modified xsi:type="dcterms:W3CDTF">2025-09-02T09:25:58Z</dcterms:modified>
</cp:coreProperties>
</file>